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omasz Włodek\Documents\voll Sozialwesen\"/>
    </mc:Choice>
  </mc:AlternateContent>
  <xr:revisionPtr revIDLastSave="0" documentId="13_ncr:1_{97316458-CC75-4F56-98D9-8A1841960E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. Nr 2" sheetId="1" r:id="rId1"/>
    <sheet name="Arkusz1" sheetId="2" r:id="rId2"/>
  </sheets>
  <definedNames>
    <definedName name="_xlnm._FilterDatabase" localSheetId="0" hidden="1">'Zał. Nr 2'!$A$5:$J$218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04" i="1" l="1"/>
  <c r="L152" i="1"/>
  <c r="L117" i="1"/>
  <c r="L20" i="1"/>
  <c r="L45" i="1"/>
  <c r="L210" i="1"/>
  <c r="L114" i="1"/>
  <c r="L205" i="1"/>
  <c r="L103" i="1"/>
  <c r="L150" i="1"/>
  <c r="L168" i="1"/>
  <c r="L19" i="1"/>
  <c r="L139" i="1"/>
  <c r="L145" i="1"/>
  <c r="L173" i="1"/>
  <c r="L18" i="1"/>
  <c r="L58" i="1"/>
  <c r="L17" i="1"/>
  <c r="L198" i="1"/>
  <c r="L166" i="1"/>
  <c r="L67" i="1"/>
  <c r="L70" i="1"/>
  <c r="L128" i="1"/>
  <c r="L24" i="1"/>
  <c r="L92" i="1"/>
  <c r="L110" i="1"/>
  <c r="L104" i="1"/>
  <c r="L109" i="1"/>
  <c r="L74" i="1"/>
  <c r="L48" i="1"/>
  <c r="L126" i="1"/>
  <c r="L214" i="1"/>
  <c r="L21" i="1"/>
  <c r="L136" i="1"/>
  <c r="L105" i="1"/>
  <c r="L170" i="1"/>
  <c r="L102" i="1"/>
  <c r="L134" i="1"/>
  <c r="L217" i="1"/>
  <c r="L30" i="1"/>
  <c r="L31" i="1"/>
  <c r="L195" i="1"/>
  <c r="L96" i="1"/>
  <c r="L39" i="1"/>
  <c r="L133" i="1"/>
  <c r="L175" i="1"/>
  <c r="L123" i="1"/>
  <c r="L164" i="1"/>
  <c r="L201" i="1"/>
  <c r="L47" i="1"/>
  <c r="L32" i="1"/>
  <c r="L42" i="1"/>
  <c r="L119" i="1"/>
  <c r="L193" i="1"/>
  <c r="L156" i="1"/>
  <c r="L16" i="1"/>
  <c r="L80" i="1"/>
  <c r="L130" i="1"/>
  <c r="L186" i="1"/>
  <c r="L73" i="1"/>
  <c r="L127" i="1"/>
  <c r="L86" i="1"/>
  <c r="L212" i="1"/>
  <c r="L124" i="1"/>
  <c r="L190" i="1"/>
  <c r="L55" i="1"/>
  <c r="L184" i="1"/>
  <c r="L35" i="1"/>
  <c r="L215" i="1"/>
  <c r="L94" i="1"/>
  <c r="L116" i="1"/>
  <c r="L120" i="1"/>
  <c r="L118" i="1"/>
  <c r="L154" i="1"/>
  <c r="L144" i="1"/>
  <c r="L199" i="1"/>
  <c r="L33" i="1"/>
  <c r="L38" i="1"/>
  <c r="L98" i="1"/>
  <c r="L165" i="1"/>
  <c r="L137" i="1"/>
  <c r="L77" i="1"/>
  <c r="L15" i="1"/>
  <c r="L135" i="1"/>
  <c r="L161" i="1"/>
  <c r="L196" i="1"/>
  <c r="L174" i="1"/>
  <c r="L83" i="1"/>
  <c r="L111" i="1"/>
  <c r="L146" i="1"/>
  <c r="L203" i="1"/>
  <c r="L71" i="1"/>
  <c r="L143" i="1"/>
  <c r="L202" i="1"/>
  <c r="L176" i="1"/>
  <c r="L36" i="1"/>
  <c r="L43" i="1"/>
  <c r="L200" i="1"/>
  <c r="L91" i="1"/>
  <c r="L194" i="1"/>
  <c r="L160" i="1"/>
  <c r="L125" i="1"/>
  <c r="L53" i="1"/>
  <c r="L113" i="1"/>
  <c r="L100" i="1"/>
  <c r="L178" i="1"/>
  <c r="L90" i="1"/>
  <c r="L192" i="1"/>
  <c r="L180" i="1"/>
  <c r="L107" i="1"/>
  <c r="L191" i="1"/>
  <c r="L82" i="1"/>
  <c r="L52" i="1"/>
  <c r="L61" i="1"/>
  <c r="L44" i="1"/>
  <c r="L34" i="1"/>
  <c r="L85" i="1"/>
  <c r="L14" i="1"/>
  <c r="L129" i="1"/>
  <c r="L50" i="1"/>
  <c r="L181" i="1"/>
  <c r="L185" i="1"/>
  <c r="L141" i="1"/>
  <c r="L37" i="1"/>
  <c r="L157" i="1"/>
  <c r="L189" i="1"/>
  <c r="L211" i="1"/>
  <c r="L162" i="1"/>
  <c r="L172" i="1"/>
  <c r="L87" i="1"/>
  <c r="L49" i="1"/>
  <c r="L149" i="1"/>
  <c r="L138" i="1"/>
  <c r="L40" i="1"/>
  <c r="L13" i="1"/>
  <c r="L68" i="1"/>
  <c r="L209" i="1"/>
  <c r="L62" i="1"/>
  <c r="L89" i="1"/>
  <c r="L206" i="1"/>
  <c r="L12" i="1"/>
  <c r="L182" i="1"/>
  <c r="L29" i="1"/>
  <c r="L79" i="1"/>
  <c r="L93" i="1"/>
  <c r="L51" i="1"/>
  <c r="L101" i="1"/>
  <c r="L121" i="1"/>
  <c r="L56" i="1"/>
  <c r="L72" i="1"/>
  <c r="L95" i="1"/>
  <c r="L11" i="1"/>
  <c r="L46" i="1"/>
  <c r="L158" i="1"/>
  <c r="L54" i="1"/>
  <c r="L115" i="1"/>
  <c r="L26" i="1"/>
  <c r="L75" i="1"/>
  <c r="L60" i="1"/>
  <c r="L179" i="1"/>
  <c r="L106" i="1"/>
  <c r="L88" i="1"/>
  <c r="L140" i="1"/>
  <c r="L197" i="1"/>
  <c r="L169" i="1"/>
  <c r="L188" i="1"/>
  <c r="L207" i="1"/>
  <c r="L27" i="1"/>
  <c r="L10" i="1"/>
  <c r="L208" i="1"/>
  <c r="L25" i="1"/>
  <c r="L132" i="1"/>
  <c r="L9" i="1"/>
  <c r="L151" i="1"/>
  <c r="L112" i="1"/>
  <c r="L81" i="1"/>
  <c r="L153" i="1"/>
  <c r="L69" i="1"/>
  <c r="L57" i="1"/>
  <c r="L22" i="1"/>
  <c r="L8" i="1"/>
  <c r="L84" i="1"/>
  <c r="L63" i="1"/>
  <c r="L167" i="1"/>
  <c r="L159" i="1"/>
  <c r="L187" i="1"/>
  <c r="L183" i="1"/>
  <c r="L78" i="1"/>
  <c r="L7" i="1"/>
  <c r="L122" i="1"/>
  <c r="L147" i="1"/>
  <c r="L41" i="1"/>
  <c r="L97" i="1"/>
  <c r="L6" i="1"/>
  <c r="L99" i="1"/>
  <c r="L171" i="1"/>
  <c r="L177" i="1"/>
  <c r="L66" i="1"/>
  <c r="L108" i="1"/>
  <c r="L64" i="1"/>
  <c r="L142" i="1"/>
  <c r="L76" i="1"/>
  <c r="L148" i="1"/>
  <c r="L163" i="1"/>
  <c r="L28" i="1"/>
  <c r="L216" i="1"/>
  <c r="L213" i="1"/>
  <c r="L131" i="1"/>
  <c r="L23" i="1"/>
  <c r="L59" i="1"/>
  <c r="L155" i="1"/>
  <c r="L65" i="1"/>
  <c r="J152" i="1"/>
  <c r="H152" i="1"/>
  <c r="J117" i="1"/>
  <c r="H117" i="1"/>
  <c r="J45" i="1"/>
  <c r="H45" i="1"/>
  <c r="J210" i="1"/>
  <c r="H210" i="1"/>
  <c r="J114" i="1"/>
  <c r="H114" i="1"/>
  <c r="J205" i="1"/>
  <c r="H205" i="1"/>
  <c r="J103" i="1"/>
  <c r="H103" i="1"/>
  <c r="J150" i="1"/>
  <c r="H150" i="1"/>
  <c r="J168" i="1"/>
  <c r="H168" i="1"/>
  <c r="J139" i="1"/>
  <c r="H139" i="1"/>
  <c r="J145" i="1"/>
  <c r="H145" i="1"/>
  <c r="J173" i="1"/>
  <c r="H173" i="1"/>
  <c r="J58" i="1"/>
  <c r="H58" i="1"/>
  <c r="J198" i="1"/>
  <c r="H198" i="1"/>
  <c r="J166" i="1"/>
  <c r="H166" i="1"/>
  <c r="J67" i="1"/>
  <c r="H67" i="1"/>
  <c r="J70" i="1"/>
  <c r="H70" i="1"/>
  <c r="J128" i="1"/>
  <c r="H128" i="1"/>
  <c r="J24" i="1"/>
  <c r="H24" i="1"/>
  <c r="J92" i="1"/>
  <c r="H92" i="1"/>
  <c r="J110" i="1"/>
  <c r="H110" i="1"/>
  <c r="J104" i="1"/>
  <c r="H104" i="1"/>
  <c r="J109" i="1"/>
  <c r="H109" i="1"/>
  <c r="J74" i="1"/>
  <c r="H74" i="1"/>
  <c r="J48" i="1"/>
  <c r="H48" i="1"/>
  <c r="J126" i="1"/>
  <c r="H126" i="1"/>
  <c r="J214" i="1"/>
  <c r="H214" i="1"/>
  <c r="J21" i="1"/>
  <c r="H21" i="1"/>
  <c r="J136" i="1"/>
  <c r="H136" i="1"/>
  <c r="J105" i="1"/>
  <c r="H105" i="1"/>
  <c r="J170" i="1"/>
  <c r="H170" i="1"/>
  <c r="J102" i="1"/>
  <c r="H102" i="1"/>
  <c r="J134" i="1"/>
  <c r="H134" i="1"/>
  <c r="J217" i="1"/>
  <c r="H217" i="1"/>
  <c r="J30" i="1"/>
  <c r="H30" i="1"/>
  <c r="J31" i="1"/>
  <c r="H31" i="1"/>
  <c r="J195" i="1"/>
  <c r="H195" i="1"/>
  <c r="J96" i="1"/>
  <c r="H96" i="1"/>
  <c r="J39" i="1"/>
  <c r="H39" i="1"/>
  <c r="J133" i="1"/>
  <c r="H133" i="1"/>
  <c r="J175" i="1"/>
  <c r="H175" i="1"/>
  <c r="J123" i="1"/>
  <c r="H123" i="1"/>
  <c r="J164" i="1"/>
  <c r="H164" i="1"/>
  <c r="J201" i="1"/>
  <c r="H201" i="1"/>
  <c r="J47" i="1"/>
  <c r="H47" i="1"/>
  <c r="J32" i="1"/>
  <c r="H32" i="1"/>
  <c r="J42" i="1"/>
  <c r="H42" i="1"/>
  <c r="J119" i="1"/>
  <c r="H119" i="1"/>
  <c r="J193" i="1"/>
  <c r="H193" i="1"/>
  <c r="J156" i="1"/>
  <c r="H156" i="1"/>
  <c r="J80" i="1"/>
  <c r="H80" i="1"/>
  <c r="J130" i="1"/>
  <c r="H130" i="1"/>
  <c r="J186" i="1"/>
  <c r="H186" i="1"/>
  <c r="J73" i="1"/>
  <c r="H73" i="1"/>
  <c r="J127" i="1"/>
  <c r="H127" i="1"/>
  <c r="J86" i="1"/>
  <c r="H86" i="1"/>
  <c r="J212" i="1"/>
  <c r="H212" i="1"/>
  <c r="J124" i="1"/>
  <c r="H124" i="1"/>
  <c r="J190" i="1"/>
  <c r="H190" i="1"/>
  <c r="J55" i="1"/>
  <c r="H55" i="1"/>
  <c r="J184" i="1"/>
  <c r="H184" i="1"/>
  <c r="J35" i="1"/>
  <c r="H35" i="1"/>
  <c r="J215" i="1"/>
  <c r="H215" i="1"/>
  <c r="J94" i="1"/>
  <c r="H94" i="1"/>
  <c r="J116" i="1"/>
  <c r="H116" i="1"/>
  <c r="J120" i="1"/>
  <c r="H120" i="1"/>
  <c r="J118" i="1"/>
  <c r="H118" i="1"/>
  <c r="J154" i="1"/>
  <c r="H154" i="1"/>
  <c r="J144" i="1"/>
  <c r="H144" i="1"/>
  <c r="J199" i="1"/>
  <c r="H199" i="1"/>
  <c r="J33" i="1"/>
  <c r="H33" i="1"/>
  <c r="J38" i="1"/>
  <c r="H38" i="1"/>
  <c r="J98" i="1"/>
  <c r="H98" i="1"/>
  <c r="J165" i="1"/>
  <c r="H165" i="1"/>
  <c r="J137" i="1"/>
  <c r="H137" i="1"/>
  <c r="J218" i="1"/>
  <c r="H218" i="1"/>
  <c r="J77" i="1"/>
  <c r="H77" i="1"/>
  <c r="J135" i="1"/>
  <c r="H135" i="1"/>
  <c r="J161" i="1"/>
  <c r="H161" i="1"/>
  <c r="J196" i="1"/>
  <c r="H196" i="1"/>
  <c r="J216" i="1"/>
  <c r="H216" i="1"/>
  <c r="J174" i="1"/>
  <c r="H174" i="1"/>
  <c r="J83" i="1"/>
  <c r="H83" i="1"/>
  <c r="J111" i="1"/>
  <c r="H111" i="1"/>
  <c r="J146" i="1"/>
  <c r="H146" i="1"/>
  <c r="J203" i="1"/>
  <c r="H203" i="1"/>
  <c r="J71" i="1"/>
  <c r="H71" i="1"/>
  <c r="J143" i="1"/>
  <c r="H143" i="1"/>
  <c r="J202" i="1"/>
  <c r="H202" i="1"/>
  <c r="J176" i="1"/>
  <c r="H176" i="1"/>
  <c r="J36" i="1"/>
  <c r="H36" i="1"/>
  <c r="J43" i="1"/>
  <c r="H43" i="1"/>
  <c r="J200" i="1"/>
  <c r="H200" i="1"/>
  <c r="J91" i="1"/>
  <c r="H91" i="1"/>
  <c r="J194" i="1"/>
  <c r="H194" i="1"/>
  <c r="J160" i="1"/>
  <c r="H160" i="1"/>
  <c r="J125" i="1"/>
  <c r="H125" i="1"/>
  <c r="J53" i="1"/>
  <c r="H53" i="1"/>
  <c r="J113" i="1"/>
  <c r="H113" i="1"/>
  <c r="J100" i="1"/>
  <c r="H100" i="1"/>
  <c r="J178" i="1"/>
  <c r="H178" i="1"/>
  <c r="J90" i="1"/>
  <c r="H90" i="1"/>
  <c r="J192" i="1"/>
  <c r="H192" i="1"/>
  <c r="J180" i="1"/>
  <c r="H180" i="1"/>
  <c r="J107" i="1"/>
  <c r="H107" i="1"/>
  <c r="J191" i="1"/>
  <c r="H191" i="1"/>
  <c r="J65" i="1"/>
  <c r="H65" i="1"/>
  <c r="J82" i="1"/>
  <c r="H82" i="1"/>
  <c r="J52" i="1"/>
  <c r="H52" i="1"/>
  <c r="J61" i="1"/>
  <c r="H61" i="1"/>
  <c r="J44" i="1"/>
  <c r="H44" i="1"/>
  <c r="J34" i="1"/>
  <c r="H34" i="1"/>
  <c r="J85" i="1"/>
  <c r="H85" i="1"/>
  <c r="J129" i="1"/>
  <c r="H129" i="1"/>
  <c r="J50" i="1"/>
  <c r="H50" i="1"/>
  <c r="J181" i="1"/>
  <c r="H181" i="1"/>
  <c r="J185" i="1"/>
  <c r="H185" i="1"/>
  <c r="J141" i="1"/>
  <c r="H141" i="1"/>
  <c r="J37" i="1"/>
  <c r="H37" i="1"/>
  <c r="J157" i="1"/>
  <c r="H157" i="1"/>
  <c r="J189" i="1"/>
  <c r="H189" i="1"/>
  <c r="J211" i="1"/>
  <c r="H211" i="1"/>
  <c r="J162" i="1"/>
  <c r="H162" i="1"/>
  <c r="J28" i="1"/>
  <c r="H28" i="1"/>
  <c r="J172" i="1"/>
  <c r="H172" i="1"/>
  <c r="J87" i="1"/>
  <c r="H87" i="1"/>
  <c r="J49" i="1"/>
  <c r="H49" i="1"/>
  <c r="J149" i="1"/>
  <c r="H149" i="1"/>
  <c r="J138" i="1"/>
  <c r="H138" i="1"/>
  <c r="J40" i="1"/>
  <c r="H40" i="1"/>
  <c r="J68" i="1"/>
  <c r="H68" i="1"/>
  <c r="J209" i="1"/>
  <c r="H209" i="1"/>
  <c r="J62" i="1"/>
  <c r="H62" i="1"/>
  <c r="J89" i="1"/>
  <c r="H89" i="1"/>
  <c r="J206" i="1"/>
  <c r="H206" i="1"/>
  <c r="J182" i="1"/>
  <c r="H182" i="1"/>
  <c r="J29" i="1"/>
  <c r="H29" i="1"/>
  <c r="J79" i="1"/>
  <c r="H79" i="1"/>
  <c r="J93" i="1"/>
  <c r="H93" i="1"/>
  <c r="J51" i="1"/>
  <c r="H51" i="1"/>
  <c r="J101" i="1"/>
  <c r="H101" i="1"/>
  <c r="J121" i="1"/>
  <c r="H121" i="1"/>
  <c r="J56" i="1"/>
  <c r="H56" i="1"/>
  <c r="J72" i="1"/>
  <c r="H72" i="1"/>
  <c r="J95" i="1"/>
  <c r="H95" i="1"/>
  <c r="J46" i="1"/>
  <c r="H46" i="1"/>
  <c r="J158" i="1"/>
  <c r="H158" i="1"/>
  <c r="J54" i="1"/>
  <c r="H54" i="1"/>
  <c r="J115" i="1"/>
  <c r="H115" i="1"/>
  <c r="J26" i="1"/>
  <c r="H26" i="1"/>
  <c r="J75" i="1"/>
  <c r="H75" i="1"/>
  <c r="J60" i="1"/>
  <c r="H60" i="1"/>
  <c r="J179" i="1"/>
  <c r="H179" i="1"/>
  <c r="J106" i="1"/>
  <c r="H106" i="1"/>
  <c r="J88" i="1"/>
  <c r="H88" i="1"/>
  <c r="J140" i="1"/>
  <c r="H140" i="1"/>
  <c r="J197" i="1"/>
  <c r="H197" i="1"/>
  <c r="J169" i="1"/>
  <c r="H169" i="1"/>
  <c r="J188" i="1"/>
  <c r="H188" i="1"/>
  <c r="J207" i="1"/>
  <c r="H207" i="1"/>
  <c r="J27" i="1"/>
  <c r="H27" i="1"/>
  <c r="J208" i="1"/>
  <c r="H208" i="1"/>
  <c r="J25" i="1"/>
  <c r="H25" i="1"/>
  <c r="J132" i="1"/>
  <c r="H132" i="1"/>
  <c r="J151" i="1"/>
  <c r="H151" i="1"/>
  <c r="J112" i="1"/>
  <c r="H112" i="1"/>
  <c r="J81" i="1"/>
  <c r="H81" i="1"/>
  <c r="J153" i="1"/>
  <c r="H153" i="1"/>
  <c r="J69" i="1"/>
  <c r="H69" i="1"/>
  <c r="J57" i="1"/>
  <c r="H57" i="1"/>
  <c r="J22" i="1"/>
  <c r="H22" i="1"/>
  <c r="J84" i="1"/>
  <c r="H84" i="1"/>
  <c r="J63" i="1"/>
  <c r="H63" i="1"/>
  <c r="J167" i="1"/>
  <c r="H167" i="1"/>
  <c r="J159" i="1"/>
  <c r="H159" i="1"/>
  <c r="J187" i="1"/>
  <c r="H187" i="1"/>
  <c r="J183" i="1"/>
  <c r="H183" i="1"/>
  <c r="J78" i="1"/>
  <c r="H78" i="1"/>
  <c r="J122" i="1"/>
  <c r="H122" i="1"/>
  <c r="J147" i="1"/>
  <c r="H147" i="1"/>
  <c r="J41" i="1"/>
  <c r="H41" i="1"/>
  <c r="J97" i="1"/>
  <c r="H97" i="1"/>
  <c r="J99" i="1"/>
  <c r="H99" i="1"/>
  <c r="J171" i="1"/>
  <c r="H171" i="1"/>
  <c r="J177" i="1"/>
  <c r="H177" i="1"/>
  <c r="J204" i="1"/>
  <c r="H204" i="1"/>
  <c r="J213" i="1"/>
  <c r="H213" i="1"/>
  <c r="J66" i="1"/>
  <c r="H66" i="1"/>
  <c r="J131" i="1"/>
  <c r="H131" i="1"/>
  <c r="J108" i="1"/>
  <c r="H108" i="1"/>
  <c r="J64" i="1"/>
  <c r="H64" i="1"/>
  <c r="J23" i="1"/>
  <c r="H23" i="1"/>
  <c r="J142" i="1"/>
  <c r="H142" i="1"/>
  <c r="J59" i="1"/>
  <c r="H59" i="1"/>
  <c r="J155" i="1"/>
  <c r="H155" i="1"/>
  <c r="J76" i="1"/>
  <c r="H76" i="1"/>
  <c r="J148" i="1"/>
  <c r="H148" i="1"/>
  <c r="J163" i="1"/>
  <c r="H163" i="1"/>
</calcChain>
</file>

<file path=xl/sharedStrings.xml><?xml version="1.0" encoding="utf-8"?>
<sst xmlns="http://schemas.openxmlformats.org/spreadsheetml/2006/main" count="900" uniqueCount="239">
  <si>
    <t>Lp.</t>
  </si>
  <si>
    <t>Województwo</t>
  </si>
  <si>
    <t>Powiat</t>
  </si>
  <si>
    <t>Gmina</t>
  </si>
  <si>
    <t>Kwota świadczeń (w zł)</t>
  </si>
  <si>
    <t>ZASIŁEK CELOWY OGÓŁEM</t>
  </si>
  <si>
    <t>ZASIŁEK CELOWY</t>
  </si>
  <si>
    <t>udział procentowy (w %)</t>
  </si>
  <si>
    <t>lubelskie</t>
  </si>
  <si>
    <t>lubartowski</t>
  </si>
  <si>
    <t>Abramów</t>
  </si>
  <si>
    <t>łukowski</t>
  </si>
  <si>
    <t>Adamów</t>
  </si>
  <si>
    <t>zamojski</t>
  </si>
  <si>
    <t>biłgorajski</t>
  </si>
  <si>
    <t>Aleksandrów</t>
  </si>
  <si>
    <t>kraśnicki</t>
  </si>
  <si>
    <t>Annopol</t>
  </si>
  <si>
    <t>puławski</t>
  </si>
  <si>
    <t>Baranów</t>
  </si>
  <si>
    <t>janowski</t>
  </si>
  <si>
    <t>Batorz</t>
  </si>
  <si>
    <t>tomaszowski</t>
  </si>
  <si>
    <t>Bełżec</t>
  </si>
  <si>
    <t>lubelski</t>
  </si>
  <si>
    <t>Bełżyce</t>
  </si>
  <si>
    <t>bialski</t>
  </si>
  <si>
    <t>Biała Podlaska</t>
  </si>
  <si>
    <t>m. Biała Podlaska</t>
  </si>
  <si>
    <t>M. Biała Podlaska</t>
  </si>
  <si>
    <t>chełmski</t>
  </si>
  <si>
    <t>Białopole</t>
  </si>
  <si>
    <t>Biłgoraj</t>
  </si>
  <si>
    <t>Biszcza</t>
  </si>
  <si>
    <t>radzyński</t>
  </si>
  <si>
    <t>Borki</t>
  </si>
  <si>
    <t>Borzechów</t>
  </si>
  <si>
    <t>-</t>
  </si>
  <si>
    <t>Bychawa</t>
  </si>
  <si>
    <t>Chełm</t>
  </si>
  <si>
    <t>m. Chełm</t>
  </si>
  <si>
    <t>M. Chełm</t>
  </si>
  <si>
    <t>opolski</t>
  </si>
  <si>
    <t>Chodel</t>
  </si>
  <si>
    <t>Chrzanów</t>
  </si>
  <si>
    <t>łęczyński</t>
  </si>
  <si>
    <t>Cyców</t>
  </si>
  <si>
    <t>Czemierniki</t>
  </si>
  <si>
    <t>rycki</t>
  </si>
  <si>
    <t>Dęblin</t>
  </si>
  <si>
    <t>parczewski</t>
  </si>
  <si>
    <t>Dębowa Kłoda</t>
  </si>
  <si>
    <t>hrubieszowski</t>
  </si>
  <si>
    <t>Dołhobyczów</t>
  </si>
  <si>
    <t>Dorohusk</t>
  </si>
  <si>
    <t>Drelów</t>
  </si>
  <si>
    <t>Dubienka</t>
  </si>
  <si>
    <t>Dzierzkowice</t>
  </si>
  <si>
    <t>Dzwola</t>
  </si>
  <si>
    <t>krasnostawski</t>
  </si>
  <si>
    <t>Fajsławice</t>
  </si>
  <si>
    <t>Firlej</t>
  </si>
  <si>
    <t>Frampol</t>
  </si>
  <si>
    <t>Garbów</t>
  </si>
  <si>
    <t>Głusk</t>
  </si>
  <si>
    <t>Godziszów</t>
  </si>
  <si>
    <t>Goraj</t>
  </si>
  <si>
    <t>Gorzków</t>
  </si>
  <si>
    <t>Gościeradów</t>
  </si>
  <si>
    <t>Grabowiec</t>
  </si>
  <si>
    <t>włodawski</t>
  </si>
  <si>
    <t>Hanna</t>
  </si>
  <si>
    <t>Hańsk</t>
  </si>
  <si>
    <t>Horodło</t>
  </si>
  <si>
    <t>Hrubieszów</t>
  </si>
  <si>
    <t>Izbica</t>
  </si>
  <si>
    <t>Jabłonna</t>
  </si>
  <si>
    <t>Jabłoń</t>
  </si>
  <si>
    <t>Janowiec</t>
  </si>
  <si>
    <t>Janów Lubelski</t>
  </si>
  <si>
    <t>Janów Podlaski</t>
  </si>
  <si>
    <t>Jarczów</t>
  </si>
  <si>
    <t>Jastków</t>
  </si>
  <si>
    <t>Jeziorzany</t>
  </si>
  <si>
    <t>Józefów nad Wisłą</t>
  </si>
  <si>
    <t>Józefów</t>
  </si>
  <si>
    <t>Kamień</t>
  </si>
  <si>
    <t>Kamionka</t>
  </si>
  <si>
    <t>Karczmiska</t>
  </si>
  <si>
    <t>Kazimierz Dolny</t>
  </si>
  <si>
    <t>Kąkolewnica</t>
  </si>
  <si>
    <t>Kłoczew</t>
  </si>
  <si>
    <t>Kock</t>
  </si>
  <si>
    <t>Kodeń</t>
  </si>
  <si>
    <t>Komarów-Osada</t>
  </si>
  <si>
    <t>Komarówka Podlaska</t>
  </si>
  <si>
    <t>Konopnica</t>
  </si>
  <si>
    <t>Konstantynów</t>
  </si>
  <si>
    <t>Końskowola</t>
  </si>
  <si>
    <t>Krasnobród</t>
  </si>
  <si>
    <t>Krasnystaw</t>
  </si>
  <si>
    <t>Kraśniczyn</t>
  </si>
  <si>
    <t>Kraśnik</t>
  </si>
  <si>
    <t>Krynice</t>
  </si>
  <si>
    <t>Krzczonów</t>
  </si>
  <si>
    <t>Krzywda</t>
  </si>
  <si>
    <t>Księżpol</t>
  </si>
  <si>
    <t>Kurów</t>
  </si>
  <si>
    <t>Leśna Podlaska</t>
  </si>
  <si>
    <t>Leśniowice</t>
  </si>
  <si>
    <t>Lubartów</t>
  </si>
  <si>
    <t>m. Lublin</t>
  </si>
  <si>
    <t>M. Lublin</t>
  </si>
  <si>
    <t>Lubycza Królewska</t>
  </si>
  <si>
    <t>Ludwin</t>
  </si>
  <si>
    <t>Łabunie</t>
  </si>
  <si>
    <t>Łaszczów</t>
  </si>
  <si>
    <t>Łaziska</t>
  </si>
  <si>
    <t>Łęczna</t>
  </si>
  <si>
    <t>Łomazy</t>
  </si>
  <si>
    <t>Łopiennik Górny</t>
  </si>
  <si>
    <t>Łukowa</t>
  </si>
  <si>
    <t>Łuków</t>
  </si>
  <si>
    <t>Markuszów</t>
  </si>
  <si>
    <t>świdnicki</t>
  </si>
  <si>
    <t>Mełgiew</t>
  </si>
  <si>
    <t>Miączyn</t>
  </si>
  <si>
    <t>Michów</t>
  </si>
  <si>
    <t>Międzyrzec Podlaski</t>
  </si>
  <si>
    <t>Milanów</t>
  </si>
  <si>
    <t>Milejów</t>
  </si>
  <si>
    <t>Mircze</t>
  </si>
  <si>
    <t>Modliborzyce</t>
  </si>
  <si>
    <t>Nałęczów</t>
  </si>
  <si>
    <t>Niedrzwica Duża</t>
  </si>
  <si>
    <t>Niedźwiada</t>
  </si>
  <si>
    <t>Nielisz</t>
  </si>
  <si>
    <t>Niemce</t>
  </si>
  <si>
    <t>Nowodwór</t>
  </si>
  <si>
    <t>Obsza</t>
  </si>
  <si>
    <t>Opole Lubelskie</t>
  </si>
  <si>
    <t>Ostrów Lubelski</t>
  </si>
  <si>
    <t>Ostrówek</t>
  </si>
  <si>
    <t>Parczew</t>
  </si>
  <si>
    <t>Piaski</t>
  </si>
  <si>
    <t>Piszczac</t>
  </si>
  <si>
    <t>Podedwórze</t>
  </si>
  <si>
    <t>Poniatowa</t>
  </si>
  <si>
    <t>Potok Górny</t>
  </si>
  <si>
    <t>Potok Wielki</t>
  </si>
  <si>
    <t>Puchaczów</t>
  </si>
  <si>
    <t>Puławy</t>
  </si>
  <si>
    <t>Rachanie</t>
  </si>
  <si>
    <t>Radecznica</t>
  </si>
  <si>
    <t>Radzyń Podlaski</t>
  </si>
  <si>
    <t>Rejowiec</t>
  </si>
  <si>
    <t>Rejowiec Fabryczny</t>
  </si>
  <si>
    <t>Rokitno</t>
  </si>
  <si>
    <t>Rossosz</t>
  </si>
  <si>
    <t>Ruda-Huta</t>
  </si>
  <si>
    <t>Rudnik</t>
  </si>
  <si>
    <t>Rybczewice</t>
  </si>
  <si>
    <t>Ryki</t>
  </si>
  <si>
    <t>Sawin</t>
  </si>
  <si>
    <t>Serniki</t>
  </si>
  <si>
    <t>Serokomla</t>
  </si>
  <si>
    <t>Siedliszcze</t>
  </si>
  <si>
    <t>Siemień</t>
  </si>
  <si>
    <t>Siennica Różana</t>
  </si>
  <si>
    <t>Sitno</t>
  </si>
  <si>
    <t>Skierbieszów</t>
  </si>
  <si>
    <t>Sławatycze</t>
  </si>
  <si>
    <t>Sosnowica</t>
  </si>
  <si>
    <t>Sosnówka</t>
  </si>
  <si>
    <t>Spiczyn</t>
  </si>
  <si>
    <t>Stanin</t>
  </si>
  <si>
    <t>Stary Brus</t>
  </si>
  <si>
    <t>Stary Zamość</t>
  </si>
  <si>
    <t>Stężyca</t>
  </si>
  <si>
    <t>Stoczek Łukowski</t>
  </si>
  <si>
    <t>Strzyżewice</t>
  </si>
  <si>
    <t>Sułów</t>
  </si>
  <si>
    <t>Susiec</t>
  </si>
  <si>
    <t>Szastarka</t>
  </si>
  <si>
    <t>Szczebrzeszyn</t>
  </si>
  <si>
    <t>Świdnik</t>
  </si>
  <si>
    <t>Tarnawatka</t>
  </si>
  <si>
    <t>Tarnogród</t>
  </si>
  <si>
    <t>Telatyn</t>
  </si>
  <si>
    <t>Terespol</t>
  </si>
  <si>
    <t>Tereszpol</t>
  </si>
  <si>
    <t>Tomaszów Lubelski</t>
  </si>
  <si>
    <t>Trawniki</t>
  </si>
  <si>
    <t>Trzebieszów</t>
  </si>
  <si>
    <t>Trzeszczany</t>
  </si>
  <si>
    <t>Trzydnik Duży</t>
  </si>
  <si>
    <t>Tuczna</t>
  </si>
  <si>
    <t>Turobin</t>
  </si>
  <si>
    <t>Tyszowce</t>
  </si>
  <si>
    <t>Uchanie</t>
  </si>
  <si>
    <t>Ulan-Majorat</t>
  </si>
  <si>
    <t>Ulhówek</t>
  </si>
  <si>
    <t>Ułęż</t>
  </si>
  <si>
    <t>Urszulin</t>
  </si>
  <si>
    <t>Urzędów</t>
  </si>
  <si>
    <t>Uścimów</t>
  </si>
  <si>
    <t>Wąwolnica</t>
  </si>
  <si>
    <t>Werbkowice</t>
  </si>
  <si>
    <t>Wierzbica</t>
  </si>
  <si>
    <t>Wilkołaz</t>
  </si>
  <si>
    <t>Wilków</t>
  </si>
  <si>
    <t>Wisznice</t>
  </si>
  <si>
    <t>Włodawa</t>
  </si>
  <si>
    <t>Wohyń</t>
  </si>
  <si>
    <t>Wojciechów</t>
  </si>
  <si>
    <t>Wojcieszków</t>
  </si>
  <si>
    <t>Wojsławice</t>
  </si>
  <si>
    <t>Wola Mysłowska</t>
  </si>
  <si>
    <t>Wola Uhruska</t>
  </si>
  <si>
    <t>Wólka</t>
  </si>
  <si>
    <t>Wyryki</t>
  </si>
  <si>
    <t>Wysokie</t>
  </si>
  <si>
    <t>Zakrzew</t>
  </si>
  <si>
    <t>Zakrzówek</t>
  </si>
  <si>
    <t>Zalesie</t>
  </si>
  <si>
    <t>Zamość</t>
  </si>
  <si>
    <t>m. Zamość</t>
  </si>
  <si>
    <t>M. Zamość</t>
  </si>
  <si>
    <t>Zwierzyniec</t>
  </si>
  <si>
    <t>Żmudź</t>
  </si>
  <si>
    <t>Żółkiewka</t>
  </si>
  <si>
    <t>Żyrzyn</t>
  </si>
  <si>
    <t>/</t>
  </si>
  <si>
    <t>zas.celowe.ogółem.PER CAPITA zł</t>
  </si>
  <si>
    <t>śr. wysokość zas. celowego</t>
  </si>
  <si>
    <t>liczba ludności gminy</t>
  </si>
  <si>
    <t>z tego: środki własne gminy</t>
  </si>
  <si>
    <t>z tego: dotacja z budżetu wojewody</t>
  </si>
  <si>
    <t>wysokość zasiłku celowego z Programu Posiłek w szkole i domu za 2023r. - województwo lubelskie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</si>
</sst>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3"/>
      <color theme="1"/>
      <name val="Times New Roman"/>
      <family val="1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/>
      <top style="thin">
        <color indexed="64"/>
      </top>
      <bottom style="double">
        <color indexed="0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66">
    <xf numFmtId="0" fontId="0" fillId="0" borderId="0" xfId="0"/>
    <xf numFmtId="0" fontId="3" fillId="0" borderId="0" xfId="2" applyFont="1" applyAlignment="1">
      <alignment vertical="center" wrapText="1"/>
    </xf>
    <xf numFmtId="0" fontId="2" fillId="0" borderId="0" xfId="2" applyAlignment="1"/>
    <xf numFmtId="0" fontId="2" fillId="0" borderId="0" xfId="2"/>
    <xf numFmtId="0" fontId="5" fillId="0" borderId="0" xfId="2" applyFont="1"/>
    <xf numFmtId="0" fontId="6" fillId="0" borderId="3" xfId="2" applyFont="1" applyFill="1" applyBorder="1" applyAlignment="1" applyProtection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 applyProtection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2" fillId="0" borderId="10" xfId="2" applyFont="1" applyBorder="1" applyAlignment="1" applyProtection="1"/>
    <xf numFmtId="0" fontId="2" fillId="0" borderId="11" xfId="2" applyFont="1" applyBorder="1" applyAlignment="1" applyProtection="1"/>
    <xf numFmtId="0" fontId="5" fillId="0" borderId="11" xfId="2" applyFont="1" applyBorder="1" applyAlignment="1" applyProtection="1"/>
    <xf numFmtId="0" fontId="2" fillId="0" borderId="11" xfId="2" applyFont="1" applyFill="1" applyBorder="1" applyAlignment="1" applyProtection="1"/>
    <xf numFmtId="0" fontId="2" fillId="0" borderId="12" xfId="2" applyFont="1" applyFill="1" applyBorder="1" applyAlignment="1" applyProtection="1"/>
    <xf numFmtId="3" fontId="7" fillId="0" borderId="13" xfId="2" applyNumberFormat="1" applyFont="1" applyBorder="1" applyAlignment="1" applyProtection="1">
      <alignment horizontal="right" vertical="center" wrapText="1"/>
    </xf>
    <xf numFmtId="0" fontId="7" fillId="0" borderId="7" xfId="2" applyFont="1" applyBorder="1" applyAlignment="1" applyProtection="1">
      <alignment horizontal="left" vertical="center" wrapText="1"/>
    </xf>
    <xf numFmtId="0" fontId="7" fillId="0" borderId="7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4" fontId="2" fillId="0" borderId="7" xfId="2" applyNumberFormat="1" applyFont="1" applyBorder="1" applyAlignment="1">
      <alignment horizontal="center" vertical="center" wrapText="1"/>
    </xf>
    <xf numFmtId="4" fontId="2" fillId="0" borderId="7" xfId="2" applyNumberFormat="1" applyFont="1" applyFill="1" applyBorder="1" applyAlignment="1">
      <alignment horizontal="center" vertical="center" wrapText="1"/>
    </xf>
    <xf numFmtId="2" fontId="2" fillId="0" borderId="7" xfId="2" applyNumberFormat="1" applyFont="1" applyFill="1" applyBorder="1" applyAlignment="1">
      <alignment horizontal="center" vertical="center" wrapText="1"/>
    </xf>
    <xf numFmtId="4" fontId="2" fillId="0" borderId="7" xfId="2" applyNumberFormat="1" applyFont="1" applyBorder="1" applyAlignment="1" applyProtection="1">
      <alignment horizontal="center" vertical="center" wrapText="1"/>
    </xf>
    <xf numFmtId="4" fontId="2" fillId="0" borderId="7" xfId="2" applyNumberFormat="1" applyFont="1" applyFill="1" applyBorder="1" applyAlignment="1" applyProtection="1">
      <alignment horizontal="center" vertical="center" wrapText="1"/>
    </xf>
    <xf numFmtId="2" fontId="2" fillId="0" borderId="7" xfId="2" quotePrefix="1" applyNumberFormat="1" applyFont="1" applyFill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4" fontId="2" fillId="0" borderId="14" xfId="2" applyNumberFormat="1" applyFont="1" applyBorder="1" applyAlignment="1">
      <alignment horizontal="center" vertical="center" wrapText="1"/>
    </xf>
    <xf numFmtId="4" fontId="2" fillId="0" borderId="14" xfId="2" applyNumberFormat="1" applyFont="1" applyFill="1" applyBorder="1" applyAlignment="1">
      <alignment horizontal="center" vertical="center" wrapText="1"/>
    </xf>
    <xf numFmtId="2" fontId="2" fillId="0" borderId="14" xfId="2" applyNumberFormat="1" applyFont="1" applyFill="1" applyBorder="1" applyAlignment="1">
      <alignment horizontal="center" vertical="center" wrapText="1"/>
    </xf>
    <xf numFmtId="10" fontId="2" fillId="0" borderId="0" xfId="1" applyNumberFormat="1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8" fontId="5" fillId="0" borderId="0" xfId="2" applyNumberFormat="1" applyFont="1"/>
    <xf numFmtId="0" fontId="6" fillId="0" borderId="17" xfId="2" applyFont="1" applyFill="1" applyBorder="1" applyAlignment="1" applyProtection="1">
      <alignment horizontal="center" vertical="center" wrapText="1"/>
    </xf>
    <xf numFmtId="2" fontId="2" fillId="0" borderId="18" xfId="2" quotePrefix="1" applyNumberFormat="1" applyFont="1" applyFill="1" applyBorder="1" applyAlignment="1">
      <alignment horizontal="center" vertical="center" wrapText="1"/>
    </xf>
    <xf numFmtId="2" fontId="2" fillId="0" borderId="18" xfId="2" applyNumberFormat="1" applyFont="1" applyFill="1" applyBorder="1" applyAlignment="1">
      <alignment horizontal="center" vertical="center" wrapText="1"/>
    </xf>
    <xf numFmtId="2" fontId="2" fillId="0" borderId="19" xfId="2" applyNumberFormat="1" applyFont="1" applyFill="1" applyBorder="1" applyAlignment="1">
      <alignment horizontal="center" vertical="center" wrapText="1"/>
    </xf>
    <xf numFmtId="0" fontId="2" fillId="0" borderId="15" xfId="2" applyFont="1" applyFill="1" applyBorder="1" applyAlignment="1" applyProtection="1"/>
    <xf numFmtId="0" fontId="2" fillId="0" borderId="15" xfId="2" applyBorder="1"/>
    <xf numFmtId="2" fontId="2" fillId="0" borderId="15" xfId="2" quotePrefix="1" applyNumberFormat="1" applyFont="1" applyFill="1" applyBorder="1" applyAlignment="1">
      <alignment horizontal="center" vertical="center" wrapText="1"/>
    </xf>
    <xf numFmtId="2" fontId="2" fillId="0" borderId="15" xfId="2" applyNumberFormat="1" applyFont="1" applyFill="1" applyBorder="1" applyAlignment="1">
      <alignment horizontal="center" vertical="center" wrapText="1"/>
    </xf>
    <xf numFmtId="4" fontId="2" fillId="0" borderId="15" xfId="2" applyNumberFormat="1" applyBorder="1"/>
    <xf numFmtId="0" fontId="2" fillId="0" borderId="15" xfId="2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6" fillId="0" borderId="15" xfId="2" applyFont="1" applyFill="1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1" xfId="2" applyFont="1" applyBorder="1" applyAlignment="1" applyProtection="1">
      <alignment horizontal="center" vertical="center" wrapText="1"/>
    </xf>
    <xf numFmtId="0" fontId="2" fillId="0" borderId="5" xfId="2" applyFont="1" applyBorder="1" applyAlignment="1" applyProtection="1"/>
    <xf numFmtId="0" fontId="6" fillId="0" borderId="2" xfId="2" applyFont="1" applyBorder="1" applyAlignment="1" applyProtection="1">
      <alignment horizontal="center" vertical="center" wrapText="1"/>
    </xf>
    <xf numFmtId="0" fontId="2" fillId="0" borderId="6" xfId="2" applyFont="1" applyBorder="1" applyAlignment="1" applyProtection="1"/>
    <xf numFmtId="0" fontId="5" fillId="0" borderId="2" xfId="2" applyFont="1" applyBorder="1" applyAlignment="1" applyProtection="1">
      <alignment horizontal="center" vertical="center" wrapText="1"/>
    </xf>
    <xf numFmtId="0" fontId="5" fillId="0" borderId="6" xfId="2" applyFont="1" applyBorder="1" applyAlignment="1" applyProtection="1"/>
    <xf numFmtId="0" fontId="6" fillId="0" borderId="3" xfId="2" applyFont="1" applyFill="1" applyBorder="1" applyAlignment="1" applyProtection="1">
      <alignment horizontal="center" vertical="center" wrapText="1"/>
    </xf>
    <xf numFmtId="0" fontId="6" fillId="0" borderId="4" xfId="2" applyFont="1" applyFill="1" applyBorder="1" applyAlignment="1" applyProtection="1">
      <alignment horizontal="center" vertical="center" wrapText="1"/>
    </xf>
    <xf numFmtId="0" fontId="6" fillId="0" borderId="16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4" fontId="2" fillId="2" borderId="7" xfId="2" applyNumberFormat="1" applyFont="1" applyFill="1" applyBorder="1" applyAlignment="1">
      <alignment horizontal="center" vertical="center" wrapText="1"/>
    </xf>
    <xf numFmtId="2" fontId="2" fillId="2" borderId="7" xfId="2" applyNumberFormat="1" applyFont="1" applyFill="1" applyBorder="1" applyAlignment="1">
      <alignment horizontal="center" vertical="center" wrapText="1"/>
    </xf>
    <xf numFmtId="2" fontId="2" fillId="2" borderId="18" xfId="2" applyNumberFormat="1" applyFont="1" applyFill="1" applyBorder="1" applyAlignment="1">
      <alignment horizontal="center" vertical="center" wrapText="1"/>
    </xf>
    <xf numFmtId="2" fontId="2" fillId="2" borderId="15" xfId="2" applyNumberFormat="1" applyFont="1" applyFill="1" applyBorder="1" applyAlignment="1">
      <alignment horizontal="center" vertical="center" wrapText="1"/>
    </xf>
    <xf numFmtId="0" fontId="2" fillId="2" borderId="15" xfId="2" applyFill="1" applyBorder="1"/>
  </cellXfs>
  <cellStyles count="3">
    <cellStyle name="Normalny" xfId="0" builtinId="0"/>
    <cellStyle name="Normalny 5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outlinePr summaryBelow="0"/>
  </sheetPr>
  <dimension ref="A1:N222"/>
  <sheetViews>
    <sheetView tabSelected="1" topLeftCell="D1" zoomScaleNormal="100" workbookViewId="0">
      <pane xSplit="2" ySplit="5" topLeftCell="F141" activePane="bottomRight" state="frozen"/>
      <selection activeCell="D1" sqref="D1"/>
      <selection pane="topRight" activeCell="H1" sqref="H1"/>
      <selection pane="bottomLeft" activeCell="D7" sqref="D7"/>
      <selection pane="bottomRight" activeCell="L2" sqref="L2"/>
    </sheetView>
  </sheetViews>
  <sheetFormatPr defaultColWidth="9.109375" defaultRowHeight="13.2" outlineLevelRow="1" x14ac:dyDescent="0.25"/>
  <cols>
    <col min="1" max="1" width="5" style="3" customWidth="1"/>
    <col min="2" max="2" width="24" style="3" customWidth="1"/>
    <col min="3" max="4" width="16" style="3" customWidth="1"/>
    <col min="5" max="5" width="17.33203125" style="4" customWidth="1"/>
    <col min="6" max="6" width="24.5546875" style="3" customWidth="1"/>
    <col min="7" max="7" width="14" style="3" customWidth="1"/>
    <col min="8" max="8" width="11.33203125" style="3" customWidth="1"/>
    <col min="9" max="9" width="14" style="3" customWidth="1"/>
    <col min="10" max="11" width="11.109375" style="3" customWidth="1"/>
    <col min="12" max="195" width="14" style="3" customWidth="1"/>
    <col min="196" max="16384" width="9.109375" style="3"/>
  </cols>
  <sheetData>
    <row r="1" spans="1:14" ht="27" customHeight="1" x14ac:dyDescent="0.25">
      <c r="A1" s="1"/>
      <c r="B1" s="2"/>
      <c r="C1" s="2"/>
      <c r="D1" s="49" t="s">
        <v>238</v>
      </c>
      <c r="E1" s="49"/>
      <c r="F1" s="49"/>
      <c r="G1" s="49"/>
      <c r="H1" s="49"/>
      <c r="I1" s="49"/>
      <c r="J1" s="49"/>
      <c r="K1" s="33"/>
      <c r="L1" s="32"/>
      <c r="M1" s="32"/>
      <c r="N1" s="32"/>
    </row>
    <row r="2" spans="1:14" ht="13.8" thickBot="1" x14ac:dyDescent="0.3"/>
    <row r="3" spans="1:14" ht="36.75" customHeight="1" thickTop="1" x14ac:dyDescent="0.25">
      <c r="A3" s="50" t="s">
        <v>0</v>
      </c>
      <c r="B3" s="52" t="s">
        <v>1</v>
      </c>
      <c r="C3" s="52" t="s">
        <v>2</v>
      </c>
      <c r="D3" s="54" t="s">
        <v>2</v>
      </c>
      <c r="E3" s="52" t="s">
        <v>3</v>
      </c>
      <c r="F3" s="5" t="s">
        <v>4</v>
      </c>
      <c r="G3" s="56" t="s">
        <v>236</v>
      </c>
      <c r="H3" s="57"/>
      <c r="I3" s="56" t="s">
        <v>237</v>
      </c>
      <c r="J3" s="58"/>
      <c r="K3" s="46" t="s">
        <v>235</v>
      </c>
      <c r="L3" s="44" t="s">
        <v>233</v>
      </c>
      <c r="M3" s="44" t="s">
        <v>234</v>
      </c>
    </row>
    <row r="4" spans="1:14" ht="40.5" customHeight="1" x14ac:dyDescent="0.25">
      <c r="A4" s="51"/>
      <c r="B4" s="53"/>
      <c r="C4" s="53"/>
      <c r="D4" s="53"/>
      <c r="E4" s="55"/>
      <c r="F4" s="6" t="s">
        <v>5</v>
      </c>
      <c r="G4" s="7" t="s">
        <v>6</v>
      </c>
      <c r="H4" s="8" t="s">
        <v>7</v>
      </c>
      <c r="I4" s="9" t="s">
        <v>6</v>
      </c>
      <c r="J4" s="35" t="s">
        <v>7</v>
      </c>
      <c r="K4" s="47"/>
      <c r="L4" s="48"/>
      <c r="M4" s="45"/>
    </row>
    <row r="5" spans="1:14" ht="13.8" thickBot="1" x14ac:dyDescent="0.3">
      <c r="A5" s="10"/>
      <c r="B5" s="11"/>
      <c r="C5" s="11"/>
      <c r="D5" s="11"/>
      <c r="E5" s="12"/>
      <c r="F5" s="11"/>
      <c r="G5" s="13"/>
      <c r="H5" s="14"/>
      <c r="I5" s="14"/>
      <c r="J5" s="14"/>
      <c r="K5" s="39"/>
      <c r="L5" s="40"/>
      <c r="M5" s="40"/>
    </row>
    <row r="6" spans="1:14" ht="12.75" customHeight="1" outlineLevel="1" thickTop="1" x14ac:dyDescent="0.25">
      <c r="A6" s="15">
        <v>17</v>
      </c>
      <c r="B6" s="16" t="s">
        <v>8</v>
      </c>
      <c r="C6" s="17" t="s">
        <v>24</v>
      </c>
      <c r="D6" s="18" t="s">
        <v>24</v>
      </c>
      <c r="E6" s="19" t="s">
        <v>36</v>
      </c>
      <c r="F6" s="20">
        <v>0</v>
      </c>
      <c r="G6" s="21">
        <v>0</v>
      </c>
      <c r="H6" s="25" t="s">
        <v>37</v>
      </c>
      <c r="I6" s="21">
        <v>0</v>
      </c>
      <c r="J6" s="36" t="s">
        <v>37</v>
      </c>
      <c r="K6" s="41">
        <v>3800</v>
      </c>
      <c r="L6" s="40">
        <f>F6/K7</f>
        <v>0</v>
      </c>
      <c r="M6" s="40">
        <v>0</v>
      </c>
    </row>
    <row r="7" spans="1:14" ht="12.75" customHeight="1" outlineLevel="1" x14ac:dyDescent="0.25">
      <c r="A7" s="15">
        <v>22</v>
      </c>
      <c r="B7" s="16" t="s">
        <v>8</v>
      </c>
      <c r="C7" s="17" t="s">
        <v>20</v>
      </c>
      <c r="D7" s="18" t="s">
        <v>20</v>
      </c>
      <c r="E7" s="19" t="s">
        <v>44</v>
      </c>
      <c r="F7" s="20">
        <v>0</v>
      </c>
      <c r="G7" s="21">
        <v>0</v>
      </c>
      <c r="H7" s="25" t="s">
        <v>37</v>
      </c>
      <c r="I7" s="21">
        <v>0</v>
      </c>
      <c r="J7" s="36" t="s">
        <v>37</v>
      </c>
      <c r="K7" s="41">
        <v>3102</v>
      </c>
      <c r="L7" s="40">
        <f>F7/K7</f>
        <v>0</v>
      </c>
      <c r="M7" s="40">
        <v>0</v>
      </c>
    </row>
    <row r="8" spans="1:14" ht="12.75" customHeight="1" outlineLevel="1" x14ac:dyDescent="0.25">
      <c r="A8" s="15">
        <v>30</v>
      </c>
      <c r="B8" s="16" t="s">
        <v>8</v>
      </c>
      <c r="C8" s="17" t="s">
        <v>30</v>
      </c>
      <c r="D8" s="18" t="s">
        <v>30</v>
      </c>
      <c r="E8" s="19" t="s">
        <v>56</v>
      </c>
      <c r="F8" s="20">
        <v>0</v>
      </c>
      <c r="G8" s="21">
        <v>0</v>
      </c>
      <c r="H8" s="25" t="s">
        <v>37</v>
      </c>
      <c r="I8" s="21">
        <v>0</v>
      </c>
      <c r="J8" s="36" t="s">
        <v>37</v>
      </c>
      <c r="K8" s="41">
        <v>2716</v>
      </c>
      <c r="L8" s="40">
        <f>F8/K8</f>
        <v>0</v>
      </c>
      <c r="M8" s="40">
        <v>0</v>
      </c>
    </row>
    <row r="9" spans="1:14" ht="12.75" customHeight="1" outlineLevel="1" x14ac:dyDescent="0.25">
      <c r="A9" s="15">
        <v>38</v>
      </c>
      <c r="B9" s="16" t="s">
        <v>8</v>
      </c>
      <c r="C9" s="17" t="s">
        <v>20</v>
      </c>
      <c r="D9" s="18" t="s">
        <v>20</v>
      </c>
      <c r="E9" s="19" t="s">
        <v>65</v>
      </c>
      <c r="F9" s="23">
        <v>0</v>
      </c>
      <c r="G9" s="24">
        <v>0</v>
      </c>
      <c r="H9" s="25" t="s">
        <v>37</v>
      </c>
      <c r="I9" s="24">
        <v>0</v>
      </c>
      <c r="J9" s="36" t="s">
        <v>37</v>
      </c>
      <c r="K9" s="41">
        <v>6259</v>
      </c>
      <c r="L9" s="40">
        <f>F9/K9</f>
        <v>0</v>
      </c>
      <c r="M9" s="40">
        <v>0</v>
      </c>
    </row>
    <row r="10" spans="1:14" ht="12.75" customHeight="1" outlineLevel="1" x14ac:dyDescent="0.25">
      <c r="A10" s="15">
        <v>42</v>
      </c>
      <c r="B10" s="16" t="s">
        <v>8</v>
      </c>
      <c r="C10" s="17" t="s">
        <v>13</v>
      </c>
      <c r="D10" s="18" t="s">
        <v>13</v>
      </c>
      <c r="E10" s="19" t="s">
        <v>69</v>
      </c>
      <c r="F10" s="20">
        <v>0</v>
      </c>
      <c r="G10" s="21">
        <v>0</v>
      </c>
      <c r="H10" s="25" t="s">
        <v>37</v>
      </c>
      <c r="I10" s="21">
        <v>0</v>
      </c>
      <c r="J10" s="36" t="s">
        <v>37</v>
      </c>
      <c r="K10" s="41">
        <v>4600</v>
      </c>
      <c r="L10" s="40">
        <f>F10/K10</f>
        <v>0</v>
      </c>
      <c r="M10" s="40">
        <v>0</v>
      </c>
    </row>
    <row r="11" spans="1:14" ht="12.75" customHeight="1" outlineLevel="1" x14ac:dyDescent="0.25">
      <c r="A11" s="15">
        <v>59</v>
      </c>
      <c r="B11" s="16" t="s">
        <v>8</v>
      </c>
      <c r="C11" s="17" t="s">
        <v>30</v>
      </c>
      <c r="D11" s="18" t="s">
        <v>30</v>
      </c>
      <c r="E11" s="19" t="s">
        <v>86</v>
      </c>
      <c r="F11" s="20">
        <v>0</v>
      </c>
      <c r="G11" s="21">
        <v>0</v>
      </c>
      <c r="H11" s="25" t="s">
        <v>37</v>
      </c>
      <c r="I11" s="21">
        <v>0</v>
      </c>
      <c r="J11" s="36" t="s">
        <v>37</v>
      </c>
      <c r="K11" s="41">
        <v>4014</v>
      </c>
      <c r="L11" s="40">
        <f>F11/K11</f>
        <v>0</v>
      </c>
      <c r="M11" s="40">
        <v>0</v>
      </c>
    </row>
    <row r="12" spans="1:14" ht="12.75" customHeight="1" outlineLevel="1" x14ac:dyDescent="0.25">
      <c r="A12" s="15">
        <v>70</v>
      </c>
      <c r="B12" s="16" t="s">
        <v>8</v>
      </c>
      <c r="C12" s="17" t="s">
        <v>26</v>
      </c>
      <c r="D12" s="18" t="s">
        <v>26</v>
      </c>
      <c r="E12" s="19" t="s">
        <v>97</v>
      </c>
      <c r="F12" s="20">
        <v>0</v>
      </c>
      <c r="G12" s="21">
        <v>0</v>
      </c>
      <c r="H12" s="25" t="s">
        <v>37</v>
      </c>
      <c r="I12" s="21">
        <v>0</v>
      </c>
      <c r="J12" s="36" t="s">
        <v>37</v>
      </c>
      <c r="K12" s="41">
        <v>4101</v>
      </c>
      <c r="L12" s="40">
        <f>F12/K12</f>
        <v>0</v>
      </c>
      <c r="M12" s="40">
        <v>0</v>
      </c>
    </row>
    <row r="13" spans="1:14" ht="12.75" customHeight="1" outlineLevel="1" x14ac:dyDescent="0.25">
      <c r="A13" s="15">
        <v>76</v>
      </c>
      <c r="B13" s="16" t="s">
        <v>8</v>
      </c>
      <c r="C13" s="17" t="s">
        <v>16</v>
      </c>
      <c r="D13" s="18" t="s">
        <v>16</v>
      </c>
      <c r="E13" s="19" t="s">
        <v>102</v>
      </c>
      <c r="F13" s="20">
        <v>0</v>
      </c>
      <c r="G13" s="21">
        <v>0</v>
      </c>
      <c r="H13" s="25" t="s">
        <v>37</v>
      </c>
      <c r="I13" s="21">
        <v>0</v>
      </c>
      <c r="J13" s="36" t="s">
        <v>37</v>
      </c>
      <c r="K13" s="41">
        <v>7017</v>
      </c>
      <c r="L13" s="40">
        <f>F13/K13</f>
        <v>0</v>
      </c>
      <c r="M13" s="40">
        <v>0</v>
      </c>
    </row>
    <row r="14" spans="1:14" ht="12.75" customHeight="1" outlineLevel="1" x14ac:dyDescent="0.25">
      <c r="A14" s="15">
        <v>94</v>
      </c>
      <c r="B14" s="16" t="s">
        <v>8</v>
      </c>
      <c r="C14" s="17" t="s">
        <v>26</v>
      </c>
      <c r="D14" s="18" t="s">
        <v>26</v>
      </c>
      <c r="E14" s="19" t="s">
        <v>119</v>
      </c>
      <c r="F14" s="20">
        <v>0</v>
      </c>
      <c r="G14" s="21">
        <v>0</v>
      </c>
      <c r="H14" s="25" t="s">
        <v>37</v>
      </c>
      <c r="I14" s="21">
        <v>0</v>
      </c>
      <c r="J14" s="36" t="s">
        <v>37</v>
      </c>
      <c r="K14" s="41">
        <v>5415</v>
      </c>
      <c r="L14" s="40">
        <f>F14/K14</f>
        <v>0</v>
      </c>
      <c r="M14" s="40">
        <v>0</v>
      </c>
    </row>
    <row r="15" spans="1:14" ht="12.75" customHeight="1" outlineLevel="1" x14ac:dyDescent="0.25">
      <c r="A15" s="15">
        <v>131</v>
      </c>
      <c r="B15" s="16" t="s">
        <v>8</v>
      </c>
      <c r="C15" s="17" t="s">
        <v>34</v>
      </c>
      <c r="D15" s="18" t="s">
        <v>34</v>
      </c>
      <c r="E15" s="19" t="s">
        <v>154</v>
      </c>
      <c r="F15" s="20">
        <v>0</v>
      </c>
      <c r="G15" s="21">
        <v>0</v>
      </c>
      <c r="H15" s="25" t="s">
        <v>37</v>
      </c>
      <c r="I15" s="21">
        <v>0</v>
      </c>
      <c r="J15" s="36" t="s">
        <v>37</v>
      </c>
      <c r="K15" s="41">
        <v>8000</v>
      </c>
      <c r="L15" s="40">
        <f>F15/K15</f>
        <v>0</v>
      </c>
      <c r="M15" s="40">
        <v>0</v>
      </c>
    </row>
    <row r="16" spans="1:14" ht="12.75" customHeight="1" outlineLevel="1" x14ac:dyDescent="0.25">
      <c r="A16" s="15">
        <v>159</v>
      </c>
      <c r="B16" s="16" t="s">
        <v>8</v>
      </c>
      <c r="C16" s="17" t="s">
        <v>11</v>
      </c>
      <c r="D16" s="18" t="s">
        <v>11</v>
      </c>
      <c r="E16" s="19" t="s">
        <v>179</v>
      </c>
      <c r="F16" s="20">
        <v>0</v>
      </c>
      <c r="G16" s="21">
        <v>0</v>
      </c>
      <c r="H16" s="25" t="s">
        <v>37</v>
      </c>
      <c r="I16" s="21">
        <v>0</v>
      </c>
      <c r="J16" s="36" t="s">
        <v>37</v>
      </c>
      <c r="K16" s="41">
        <v>2740</v>
      </c>
      <c r="L16" s="40">
        <f>F16/K16</f>
        <v>0</v>
      </c>
      <c r="M16" s="40">
        <v>0</v>
      </c>
    </row>
    <row r="17" spans="1:13" ht="12.75" customHeight="1" outlineLevel="1" x14ac:dyDescent="0.25">
      <c r="A17" s="15">
        <v>197</v>
      </c>
      <c r="B17" s="16" t="s">
        <v>8</v>
      </c>
      <c r="C17" s="17" t="s">
        <v>24</v>
      </c>
      <c r="D17" s="18" t="s">
        <v>24</v>
      </c>
      <c r="E17" s="19" t="s">
        <v>214</v>
      </c>
      <c r="F17" s="20">
        <v>0</v>
      </c>
      <c r="G17" s="21">
        <v>0</v>
      </c>
      <c r="H17" s="25" t="s">
        <v>37</v>
      </c>
      <c r="I17" s="21">
        <v>0</v>
      </c>
      <c r="J17" s="36" t="s">
        <v>37</v>
      </c>
      <c r="K17" s="41">
        <v>6000</v>
      </c>
      <c r="L17" s="40">
        <f>F17/K17</f>
        <v>0</v>
      </c>
      <c r="M17" s="40">
        <v>0</v>
      </c>
    </row>
    <row r="18" spans="1:13" ht="12.75" customHeight="1" outlineLevel="1" x14ac:dyDescent="0.25">
      <c r="A18" s="15">
        <v>199</v>
      </c>
      <c r="B18" s="16" t="s">
        <v>8</v>
      </c>
      <c r="C18" s="17" t="s">
        <v>30</v>
      </c>
      <c r="D18" s="18" t="s">
        <v>30</v>
      </c>
      <c r="E18" s="19" t="s">
        <v>216</v>
      </c>
      <c r="F18" s="20">
        <v>0</v>
      </c>
      <c r="G18" s="21">
        <v>0</v>
      </c>
      <c r="H18" s="25" t="s">
        <v>37</v>
      </c>
      <c r="I18" s="21">
        <v>0</v>
      </c>
      <c r="J18" s="36" t="s">
        <v>37</v>
      </c>
      <c r="K18" s="41">
        <v>4256</v>
      </c>
      <c r="L18" s="40">
        <f>F18/K18</f>
        <v>0</v>
      </c>
      <c r="M18" s="40">
        <v>0</v>
      </c>
    </row>
    <row r="19" spans="1:13" ht="12.75" customHeight="1" outlineLevel="1" x14ac:dyDescent="0.25">
      <c r="A19" s="15">
        <v>203</v>
      </c>
      <c r="B19" s="16" t="s">
        <v>8</v>
      </c>
      <c r="C19" s="17" t="s">
        <v>70</v>
      </c>
      <c r="D19" s="18" t="s">
        <v>70</v>
      </c>
      <c r="E19" s="19" t="s">
        <v>220</v>
      </c>
      <c r="F19" s="20">
        <v>0</v>
      </c>
      <c r="G19" s="21">
        <v>0</v>
      </c>
      <c r="H19" s="25" t="s">
        <v>37</v>
      </c>
      <c r="I19" s="21">
        <v>0</v>
      </c>
      <c r="J19" s="36" t="s">
        <v>37</v>
      </c>
      <c r="K19" s="41">
        <v>2800</v>
      </c>
      <c r="L19" s="40">
        <f>F19/K19</f>
        <v>0</v>
      </c>
      <c r="M19" s="40">
        <v>0</v>
      </c>
    </row>
    <row r="20" spans="1:13" ht="12.75" customHeight="1" outlineLevel="1" x14ac:dyDescent="0.25">
      <c r="A20" s="15">
        <v>211</v>
      </c>
      <c r="B20" s="16" t="s">
        <v>8</v>
      </c>
      <c r="C20" s="17" t="s">
        <v>30</v>
      </c>
      <c r="D20" s="18" t="s">
        <v>30</v>
      </c>
      <c r="E20" s="19" t="s">
        <v>229</v>
      </c>
      <c r="F20" s="20">
        <v>0</v>
      </c>
      <c r="G20" s="21">
        <v>0</v>
      </c>
      <c r="H20" s="25" t="s">
        <v>37</v>
      </c>
      <c r="I20" s="21">
        <v>0</v>
      </c>
      <c r="J20" s="36" t="s">
        <v>37</v>
      </c>
      <c r="K20" s="41">
        <v>3387</v>
      </c>
      <c r="L20" s="40">
        <f>F20/K20</f>
        <v>0</v>
      </c>
      <c r="M20" s="40">
        <v>0</v>
      </c>
    </row>
    <row r="21" spans="1:13" ht="12.75" customHeight="1" outlineLevel="1" x14ac:dyDescent="0.25">
      <c r="A21" s="15">
        <v>182</v>
      </c>
      <c r="B21" s="16" t="s">
        <v>8</v>
      </c>
      <c r="C21" s="17" t="s">
        <v>34</v>
      </c>
      <c r="D21" s="18" t="s">
        <v>34</v>
      </c>
      <c r="E21" s="19" t="s">
        <v>200</v>
      </c>
      <c r="F21" s="20">
        <v>600</v>
      </c>
      <c r="G21" s="21">
        <v>176</v>
      </c>
      <c r="H21" s="22">
        <f t="shared" ref="H21:H52" si="0">G21/(G21+I21)*100</f>
        <v>29.333333333333332</v>
      </c>
      <c r="I21" s="21">
        <v>424</v>
      </c>
      <c r="J21" s="37">
        <f t="shared" ref="J21:J52" si="1">I21/(I21+G21)*100</f>
        <v>70.666666666666671</v>
      </c>
      <c r="K21" s="42">
        <v>6040</v>
      </c>
      <c r="L21" s="40">
        <f>F21/K21</f>
        <v>9.9337748344370855E-2</v>
      </c>
      <c r="M21" s="40">
        <v>300</v>
      </c>
    </row>
    <row r="22" spans="1:13" ht="12.75" customHeight="1" outlineLevel="1" x14ac:dyDescent="0.25">
      <c r="A22" s="15">
        <v>31</v>
      </c>
      <c r="B22" s="16" t="s">
        <v>8</v>
      </c>
      <c r="C22" s="17" t="s">
        <v>16</v>
      </c>
      <c r="D22" s="18" t="s">
        <v>16</v>
      </c>
      <c r="E22" s="19" t="s">
        <v>57</v>
      </c>
      <c r="F22" s="20">
        <v>775</v>
      </c>
      <c r="G22" s="21">
        <v>193</v>
      </c>
      <c r="H22" s="22">
        <f t="shared" si="0"/>
        <v>24.903225806451612</v>
      </c>
      <c r="I22" s="21">
        <v>582</v>
      </c>
      <c r="J22" s="37">
        <f t="shared" si="1"/>
        <v>75.096774193548384</v>
      </c>
      <c r="K22" s="42">
        <v>5431</v>
      </c>
      <c r="L22" s="40">
        <f>F22/K22</f>
        <v>0.14269931872583319</v>
      </c>
      <c r="M22" s="40">
        <v>258.33</v>
      </c>
    </row>
    <row r="23" spans="1:13" ht="12.75" customHeight="1" outlineLevel="1" x14ac:dyDescent="0.25">
      <c r="A23" s="15">
        <v>7</v>
      </c>
      <c r="B23" s="16" t="s">
        <v>8</v>
      </c>
      <c r="C23" s="17" t="s">
        <v>20</v>
      </c>
      <c r="D23" s="18" t="s">
        <v>20</v>
      </c>
      <c r="E23" s="19" t="s">
        <v>21</v>
      </c>
      <c r="F23" s="23">
        <v>600</v>
      </c>
      <c r="G23" s="24">
        <v>120</v>
      </c>
      <c r="H23" s="22">
        <f t="shared" si="0"/>
        <v>20</v>
      </c>
      <c r="I23" s="24">
        <v>480</v>
      </c>
      <c r="J23" s="37">
        <f t="shared" si="1"/>
        <v>80</v>
      </c>
      <c r="K23" s="42">
        <v>3491</v>
      </c>
      <c r="L23" s="40">
        <f>F23/K23</f>
        <v>0.17187052420509882</v>
      </c>
      <c r="M23" s="40">
        <v>300</v>
      </c>
    </row>
    <row r="24" spans="1:13" ht="12.75" customHeight="1" outlineLevel="1" x14ac:dyDescent="0.25">
      <c r="A24" s="15">
        <v>191</v>
      </c>
      <c r="B24" s="16" t="s">
        <v>8</v>
      </c>
      <c r="C24" s="17" t="s">
        <v>16</v>
      </c>
      <c r="D24" s="18" t="s">
        <v>16</v>
      </c>
      <c r="E24" s="19" t="s">
        <v>209</v>
      </c>
      <c r="F24" s="20">
        <v>1974</v>
      </c>
      <c r="G24" s="21">
        <v>1227</v>
      </c>
      <c r="H24" s="22">
        <f t="shared" si="0"/>
        <v>62.158054711246201</v>
      </c>
      <c r="I24" s="21">
        <v>747</v>
      </c>
      <c r="J24" s="37">
        <f t="shared" si="1"/>
        <v>37.841945288753799</v>
      </c>
      <c r="K24" s="42">
        <v>5540</v>
      </c>
      <c r="L24" s="40">
        <f>F24/K24</f>
        <v>0.35631768953068593</v>
      </c>
      <c r="M24" s="40">
        <v>282</v>
      </c>
    </row>
    <row r="25" spans="1:13" ht="12.75" customHeight="1" outlineLevel="1" x14ac:dyDescent="0.25">
      <c r="A25" s="15">
        <v>40</v>
      </c>
      <c r="B25" s="16" t="s">
        <v>8</v>
      </c>
      <c r="C25" s="17" t="s">
        <v>59</v>
      </c>
      <c r="D25" s="18" t="s">
        <v>59</v>
      </c>
      <c r="E25" s="19" t="s">
        <v>67</v>
      </c>
      <c r="F25" s="20">
        <v>1750</v>
      </c>
      <c r="G25" s="21">
        <v>350</v>
      </c>
      <c r="H25" s="22">
        <f t="shared" si="0"/>
        <v>20</v>
      </c>
      <c r="I25" s="21">
        <v>1400</v>
      </c>
      <c r="J25" s="37">
        <f t="shared" si="1"/>
        <v>80</v>
      </c>
      <c r="K25" s="42">
        <v>4045</v>
      </c>
      <c r="L25" s="40">
        <f>F25/K25</f>
        <v>0.43263288009888751</v>
      </c>
      <c r="M25" s="40">
        <v>250</v>
      </c>
    </row>
    <row r="26" spans="1:13" ht="12.75" customHeight="1" outlineLevel="1" x14ac:dyDescent="0.25">
      <c r="A26" s="15">
        <v>54</v>
      </c>
      <c r="B26" s="16" t="s">
        <v>8</v>
      </c>
      <c r="C26" s="17" t="s">
        <v>22</v>
      </c>
      <c r="D26" s="18" t="s">
        <v>22</v>
      </c>
      <c r="E26" s="19" t="s">
        <v>81</v>
      </c>
      <c r="F26" s="20">
        <v>1600</v>
      </c>
      <c r="G26" s="21">
        <v>640</v>
      </c>
      <c r="H26" s="22">
        <f t="shared" si="0"/>
        <v>40</v>
      </c>
      <c r="I26" s="21">
        <v>960</v>
      </c>
      <c r="J26" s="37">
        <f t="shared" si="1"/>
        <v>60</v>
      </c>
      <c r="K26" s="42">
        <v>3580</v>
      </c>
      <c r="L26" s="40">
        <f>F26/K26</f>
        <v>0.44692737430167595</v>
      </c>
      <c r="M26" s="40">
        <v>400</v>
      </c>
    </row>
    <row r="27" spans="1:13" ht="12.75" customHeight="1" outlineLevel="1" x14ac:dyDescent="0.25">
      <c r="A27" s="15">
        <v>43</v>
      </c>
      <c r="B27" s="16" t="s">
        <v>8</v>
      </c>
      <c r="C27" s="17" t="s">
        <v>70</v>
      </c>
      <c r="D27" s="18" t="s">
        <v>70</v>
      </c>
      <c r="E27" s="19" t="s">
        <v>71</v>
      </c>
      <c r="F27" s="20">
        <v>1671</v>
      </c>
      <c r="G27" s="21">
        <v>1671</v>
      </c>
      <c r="H27" s="22">
        <f t="shared" si="0"/>
        <v>100</v>
      </c>
      <c r="I27" s="21">
        <v>0</v>
      </c>
      <c r="J27" s="37">
        <f t="shared" si="1"/>
        <v>0</v>
      </c>
      <c r="K27" s="42">
        <v>3350</v>
      </c>
      <c r="L27" s="40">
        <f>F27/K27</f>
        <v>0.49880597014925371</v>
      </c>
      <c r="M27" s="40">
        <v>208.88</v>
      </c>
    </row>
    <row r="28" spans="1:13" ht="12.75" customHeight="1" outlineLevel="1" x14ac:dyDescent="0.25">
      <c r="A28" s="15">
        <v>83</v>
      </c>
      <c r="B28" s="16" t="s">
        <v>8</v>
      </c>
      <c r="C28" s="17" t="s">
        <v>26</v>
      </c>
      <c r="D28" s="18" t="s">
        <v>26</v>
      </c>
      <c r="E28" s="19" t="s">
        <v>108</v>
      </c>
      <c r="F28" s="20">
        <v>2650</v>
      </c>
      <c r="G28" s="21">
        <v>530</v>
      </c>
      <c r="H28" s="22">
        <f t="shared" si="0"/>
        <v>20</v>
      </c>
      <c r="I28" s="21">
        <v>2120</v>
      </c>
      <c r="J28" s="37">
        <f t="shared" si="1"/>
        <v>80</v>
      </c>
      <c r="K28" s="42">
        <v>4509</v>
      </c>
      <c r="L28" s="40">
        <f>F28/K28</f>
        <v>0.58771346196495899</v>
      </c>
      <c r="M28" s="40">
        <v>203.85</v>
      </c>
    </row>
    <row r="29" spans="1:13" ht="12.75" customHeight="1" outlineLevel="1" x14ac:dyDescent="0.25">
      <c r="A29" s="15">
        <v>68</v>
      </c>
      <c r="B29" s="16" t="s">
        <v>8</v>
      </c>
      <c r="C29" s="17" t="s">
        <v>34</v>
      </c>
      <c r="D29" s="18" t="s">
        <v>34</v>
      </c>
      <c r="E29" s="19" t="s">
        <v>95</v>
      </c>
      <c r="F29" s="20">
        <v>3150</v>
      </c>
      <c r="G29" s="21">
        <v>630</v>
      </c>
      <c r="H29" s="22">
        <f t="shared" si="0"/>
        <v>20</v>
      </c>
      <c r="I29" s="21">
        <v>2520</v>
      </c>
      <c r="J29" s="37">
        <f t="shared" si="1"/>
        <v>80</v>
      </c>
      <c r="K29" s="42">
        <v>4700</v>
      </c>
      <c r="L29" s="40">
        <f>F29/K29</f>
        <v>0.67021276595744683</v>
      </c>
      <c r="M29" s="40">
        <v>315</v>
      </c>
    </row>
    <row r="30" spans="1:13" ht="12.75" customHeight="1" outlineLevel="1" x14ac:dyDescent="0.25">
      <c r="A30" s="15">
        <v>175</v>
      </c>
      <c r="B30" s="16" t="s">
        <v>8</v>
      </c>
      <c r="C30" s="17" t="s">
        <v>11</v>
      </c>
      <c r="D30" s="18" t="s">
        <v>11</v>
      </c>
      <c r="E30" s="19" t="s">
        <v>193</v>
      </c>
      <c r="F30" s="20">
        <v>5100</v>
      </c>
      <c r="G30" s="21">
        <v>1020</v>
      </c>
      <c r="H30" s="22">
        <f t="shared" si="0"/>
        <v>20</v>
      </c>
      <c r="I30" s="21">
        <v>4080</v>
      </c>
      <c r="J30" s="37">
        <f t="shared" si="1"/>
        <v>80</v>
      </c>
      <c r="K30" s="42">
        <v>7600</v>
      </c>
      <c r="L30" s="40">
        <f>F30/K30</f>
        <v>0.67105263157894735</v>
      </c>
      <c r="M30" s="40">
        <v>364.29</v>
      </c>
    </row>
    <row r="31" spans="1:13" ht="12.75" customHeight="1" outlineLevel="1" x14ac:dyDescent="0.25">
      <c r="A31" s="15">
        <v>174</v>
      </c>
      <c r="B31" s="16" t="s">
        <v>8</v>
      </c>
      <c r="C31" s="17" t="s">
        <v>124</v>
      </c>
      <c r="D31" s="18" t="s">
        <v>124</v>
      </c>
      <c r="E31" s="19" t="s">
        <v>192</v>
      </c>
      <c r="F31" s="20">
        <v>7850</v>
      </c>
      <c r="G31" s="21">
        <v>1570</v>
      </c>
      <c r="H31" s="22">
        <f t="shared" si="0"/>
        <v>20</v>
      </c>
      <c r="I31" s="21">
        <v>6280</v>
      </c>
      <c r="J31" s="37">
        <f t="shared" si="1"/>
        <v>80</v>
      </c>
      <c r="K31" s="42">
        <v>9200</v>
      </c>
      <c r="L31" s="40">
        <f>F31/K31</f>
        <v>0.85326086956521741</v>
      </c>
      <c r="M31" s="40">
        <v>270.69</v>
      </c>
    </row>
    <row r="32" spans="1:13" ht="12.75" customHeight="1" outlineLevel="1" x14ac:dyDescent="0.25">
      <c r="A32" s="15">
        <v>164</v>
      </c>
      <c r="B32" s="16" t="s">
        <v>8</v>
      </c>
      <c r="C32" s="17" t="s">
        <v>13</v>
      </c>
      <c r="D32" s="18" t="s">
        <v>13</v>
      </c>
      <c r="E32" s="19" t="s">
        <v>184</v>
      </c>
      <c r="F32" s="20">
        <v>10330</v>
      </c>
      <c r="G32" s="21">
        <v>10330</v>
      </c>
      <c r="H32" s="22">
        <f t="shared" si="0"/>
        <v>100</v>
      </c>
      <c r="I32" s="21">
        <v>0</v>
      </c>
      <c r="J32" s="37">
        <f t="shared" si="1"/>
        <v>0</v>
      </c>
      <c r="K32" s="42">
        <v>12000</v>
      </c>
      <c r="L32" s="40">
        <f>F32/K32</f>
        <v>0.86083333333333334</v>
      </c>
      <c r="M32" s="40">
        <v>198.65</v>
      </c>
    </row>
    <row r="33" spans="1:13" ht="12.75" customHeight="1" outlineLevel="1" x14ac:dyDescent="0.25">
      <c r="A33" s="15">
        <v>138</v>
      </c>
      <c r="B33" s="16" t="s">
        <v>8</v>
      </c>
      <c r="C33" s="17" t="s">
        <v>30</v>
      </c>
      <c r="D33" s="18" t="s">
        <v>30</v>
      </c>
      <c r="E33" s="19" t="s">
        <v>159</v>
      </c>
      <c r="F33" s="20">
        <v>4350</v>
      </c>
      <c r="G33" s="21">
        <v>870</v>
      </c>
      <c r="H33" s="22">
        <f t="shared" si="0"/>
        <v>20</v>
      </c>
      <c r="I33" s="21">
        <v>3480</v>
      </c>
      <c r="J33" s="37">
        <f t="shared" si="1"/>
        <v>80</v>
      </c>
      <c r="K33" s="42">
        <v>4794</v>
      </c>
      <c r="L33" s="40">
        <f>F33/K33</f>
        <v>0.90738423028785986</v>
      </c>
      <c r="M33" s="40">
        <v>362.5</v>
      </c>
    </row>
    <row r="34" spans="1:13" ht="12.75" customHeight="1" outlineLevel="1" x14ac:dyDescent="0.25">
      <c r="A34" s="15">
        <v>96</v>
      </c>
      <c r="B34" s="16" t="s">
        <v>8</v>
      </c>
      <c r="C34" s="17" t="s">
        <v>14</v>
      </c>
      <c r="D34" s="18" t="s">
        <v>14</v>
      </c>
      <c r="E34" s="19" t="s">
        <v>121</v>
      </c>
      <c r="F34" s="20">
        <v>4200</v>
      </c>
      <c r="G34" s="21">
        <v>0</v>
      </c>
      <c r="H34" s="22">
        <f t="shared" si="0"/>
        <v>0</v>
      </c>
      <c r="I34" s="21">
        <v>4200</v>
      </c>
      <c r="J34" s="37">
        <f t="shared" si="1"/>
        <v>100</v>
      </c>
      <c r="K34" s="42">
        <v>4506</v>
      </c>
      <c r="L34" s="40">
        <f>F34/K34</f>
        <v>0.93209054593874829</v>
      </c>
      <c r="M34" s="40">
        <v>300</v>
      </c>
    </row>
    <row r="35" spans="1:13" ht="12.75" customHeight="1" outlineLevel="1" x14ac:dyDescent="0.25">
      <c r="A35" s="15">
        <v>147</v>
      </c>
      <c r="B35" s="16" t="s">
        <v>8</v>
      </c>
      <c r="C35" s="17" t="s">
        <v>59</v>
      </c>
      <c r="D35" s="18" t="s">
        <v>59</v>
      </c>
      <c r="E35" s="19" t="s">
        <v>168</v>
      </c>
      <c r="F35" s="20">
        <v>4750</v>
      </c>
      <c r="G35" s="21">
        <v>2000</v>
      </c>
      <c r="H35" s="22">
        <f t="shared" si="0"/>
        <v>42.105263157894733</v>
      </c>
      <c r="I35" s="21">
        <v>2750</v>
      </c>
      <c r="J35" s="37">
        <f t="shared" si="1"/>
        <v>57.894736842105267</v>
      </c>
      <c r="K35" s="42">
        <v>4365</v>
      </c>
      <c r="L35" s="40">
        <f>F35/K35</f>
        <v>1.0882016036655211</v>
      </c>
      <c r="M35" s="40">
        <v>395.83</v>
      </c>
    </row>
    <row r="36" spans="1:13" ht="12.75" customHeight="1" outlineLevel="1" x14ac:dyDescent="0.25">
      <c r="A36" s="15">
        <v>117</v>
      </c>
      <c r="B36" s="16" t="s">
        <v>8</v>
      </c>
      <c r="C36" s="17" t="s">
        <v>9</v>
      </c>
      <c r="D36" s="18" t="s">
        <v>9</v>
      </c>
      <c r="E36" s="19" t="s">
        <v>141</v>
      </c>
      <c r="F36" s="20">
        <v>6097</v>
      </c>
      <c r="G36" s="21">
        <v>453</v>
      </c>
      <c r="H36" s="22">
        <f t="shared" si="0"/>
        <v>7.4298835492865338</v>
      </c>
      <c r="I36" s="21">
        <v>5644</v>
      </c>
      <c r="J36" s="37">
        <f t="shared" si="1"/>
        <v>92.570116450713471</v>
      </c>
      <c r="K36" s="42">
        <v>5600</v>
      </c>
      <c r="L36" s="40">
        <f>F36/K36</f>
        <v>1.0887500000000001</v>
      </c>
      <c r="M36" s="40">
        <v>338.72</v>
      </c>
    </row>
    <row r="37" spans="1:13" ht="12.75" customHeight="1" outlineLevel="1" x14ac:dyDescent="0.25">
      <c r="A37" s="15">
        <v>88</v>
      </c>
      <c r="B37" s="16" t="s">
        <v>8</v>
      </c>
      <c r="C37" s="17" t="s">
        <v>22</v>
      </c>
      <c r="D37" s="18" t="s">
        <v>22</v>
      </c>
      <c r="E37" s="19" t="s">
        <v>113</v>
      </c>
      <c r="F37" s="20">
        <v>7937</v>
      </c>
      <c r="G37" s="21">
        <v>1587</v>
      </c>
      <c r="H37" s="22">
        <f t="shared" si="0"/>
        <v>19.994960312460627</v>
      </c>
      <c r="I37" s="21">
        <v>6350</v>
      </c>
      <c r="J37" s="37">
        <f t="shared" si="1"/>
        <v>80.005039687539366</v>
      </c>
      <c r="K37" s="42">
        <v>6700</v>
      </c>
      <c r="L37" s="40">
        <f>F37/K37</f>
        <v>1.1846268656716419</v>
      </c>
      <c r="M37" s="40">
        <v>240.52</v>
      </c>
    </row>
    <row r="38" spans="1:13" ht="12.75" customHeight="1" outlineLevel="1" x14ac:dyDescent="0.25">
      <c r="A38" s="15">
        <v>137</v>
      </c>
      <c r="B38" s="16" t="s">
        <v>8</v>
      </c>
      <c r="C38" s="17" t="s">
        <v>26</v>
      </c>
      <c r="D38" s="18" t="s">
        <v>26</v>
      </c>
      <c r="E38" s="19" t="s">
        <v>158</v>
      </c>
      <c r="F38" s="20">
        <v>3075</v>
      </c>
      <c r="G38" s="21">
        <v>614</v>
      </c>
      <c r="H38" s="22">
        <f t="shared" si="0"/>
        <v>19.967479674796749</v>
      </c>
      <c r="I38" s="21">
        <v>2461</v>
      </c>
      <c r="J38" s="37">
        <f t="shared" si="1"/>
        <v>80.032520325203251</v>
      </c>
      <c r="K38" s="42">
        <v>2399</v>
      </c>
      <c r="L38" s="40">
        <f>F38/K38</f>
        <v>1.2817840766986244</v>
      </c>
      <c r="M38" s="40">
        <v>512.5</v>
      </c>
    </row>
    <row r="39" spans="1:13" ht="12.75" customHeight="1" outlineLevel="1" x14ac:dyDescent="0.25">
      <c r="A39" s="15">
        <v>171</v>
      </c>
      <c r="B39" s="16" t="s">
        <v>8</v>
      </c>
      <c r="C39" s="17" t="s">
        <v>14</v>
      </c>
      <c r="D39" s="18" t="s">
        <v>14</v>
      </c>
      <c r="E39" s="19" t="s">
        <v>190</v>
      </c>
      <c r="F39" s="20">
        <v>5450</v>
      </c>
      <c r="G39" s="21">
        <v>600</v>
      </c>
      <c r="H39" s="22">
        <f t="shared" si="0"/>
        <v>11.009174311926607</v>
      </c>
      <c r="I39" s="21">
        <v>4850</v>
      </c>
      <c r="J39" s="37">
        <f t="shared" si="1"/>
        <v>88.9908256880734</v>
      </c>
      <c r="K39" s="42">
        <v>3993</v>
      </c>
      <c r="L39" s="40">
        <f>F39/K39</f>
        <v>1.3648885549711995</v>
      </c>
      <c r="M39" s="40">
        <v>340.63</v>
      </c>
    </row>
    <row r="40" spans="1:13" ht="12.75" customHeight="1" outlineLevel="1" x14ac:dyDescent="0.25">
      <c r="A40" s="15">
        <v>77</v>
      </c>
      <c r="B40" s="16" t="s">
        <v>8</v>
      </c>
      <c r="C40" s="17" t="s">
        <v>16</v>
      </c>
      <c r="D40" s="18" t="s">
        <v>16</v>
      </c>
      <c r="E40" s="19" t="s">
        <v>102</v>
      </c>
      <c r="F40" s="20">
        <v>50490</v>
      </c>
      <c r="G40" s="21">
        <v>15196</v>
      </c>
      <c r="H40" s="22">
        <f t="shared" si="0"/>
        <v>30.097048920578334</v>
      </c>
      <c r="I40" s="21">
        <v>35294</v>
      </c>
      <c r="J40" s="37">
        <f t="shared" si="1"/>
        <v>69.902951079421669</v>
      </c>
      <c r="K40" s="42">
        <v>35913</v>
      </c>
      <c r="L40" s="40">
        <f>F40/K40</f>
        <v>1.4058975858324283</v>
      </c>
      <c r="M40" s="40">
        <v>166.09</v>
      </c>
    </row>
    <row r="41" spans="1:13" ht="12.75" customHeight="1" outlineLevel="1" x14ac:dyDescent="0.25">
      <c r="A41" s="15">
        <v>19</v>
      </c>
      <c r="B41" s="16" t="s">
        <v>8</v>
      </c>
      <c r="C41" s="17" t="s">
        <v>30</v>
      </c>
      <c r="D41" s="18" t="s">
        <v>30</v>
      </c>
      <c r="E41" s="19" t="s">
        <v>39</v>
      </c>
      <c r="F41" s="20">
        <v>18094</v>
      </c>
      <c r="G41" s="21">
        <v>3619</v>
      </c>
      <c r="H41" s="22">
        <f t="shared" si="0"/>
        <v>20.001105338786338</v>
      </c>
      <c r="I41" s="21">
        <v>14475</v>
      </c>
      <c r="J41" s="37">
        <f t="shared" si="1"/>
        <v>79.998894661213654</v>
      </c>
      <c r="K41" s="42">
        <v>12670</v>
      </c>
      <c r="L41" s="40">
        <f>F41/K41</f>
        <v>1.4280978689818469</v>
      </c>
      <c r="M41" s="40">
        <v>317.44</v>
      </c>
    </row>
    <row r="42" spans="1:13" ht="12.75" customHeight="1" outlineLevel="1" x14ac:dyDescent="0.25">
      <c r="A42" s="15">
        <v>163</v>
      </c>
      <c r="B42" s="16" t="s">
        <v>8</v>
      </c>
      <c r="C42" s="17" t="s">
        <v>16</v>
      </c>
      <c r="D42" s="18" t="s">
        <v>16</v>
      </c>
      <c r="E42" s="19" t="s">
        <v>183</v>
      </c>
      <c r="F42" s="20">
        <v>8880</v>
      </c>
      <c r="G42" s="21">
        <v>2881</v>
      </c>
      <c r="H42" s="22">
        <f t="shared" si="0"/>
        <v>32.443693693693696</v>
      </c>
      <c r="I42" s="21">
        <v>5999</v>
      </c>
      <c r="J42" s="37">
        <f t="shared" si="1"/>
        <v>67.556306306306297</v>
      </c>
      <c r="K42" s="42">
        <v>6177</v>
      </c>
      <c r="L42" s="40">
        <f>F42/K42</f>
        <v>1.4375910636231179</v>
      </c>
      <c r="M42" s="40">
        <v>153.1</v>
      </c>
    </row>
    <row r="43" spans="1:13" ht="12.75" customHeight="1" outlineLevel="1" x14ac:dyDescent="0.25">
      <c r="A43" s="15">
        <v>116</v>
      </c>
      <c r="B43" s="16" t="s">
        <v>8</v>
      </c>
      <c r="C43" s="17" t="s">
        <v>42</v>
      </c>
      <c r="D43" s="18" t="s">
        <v>42</v>
      </c>
      <c r="E43" s="19" t="s">
        <v>140</v>
      </c>
      <c r="F43" s="20">
        <v>25730</v>
      </c>
      <c r="G43" s="21">
        <v>5146</v>
      </c>
      <c r="H43" s="22">
        <f t="shared" si="0"/>
        <v>20</v>
      </c>
      <c r="I43" s="21">
        <v>20584</v>
      </c>
      <c r="J43" s="37">
        <f t="shared" si="1"/>
        <v>80</v>
      </c>
      <c r="K43" s="42">
        <v>17800</v>
      </c>
      <c r="L43" s="40">
        <f>F43/K43</f>
        <v>1.4455056179775281</v>
      </c>
      <c r="M43" s="40">
        <v>212.64</v>
      </c>
    </row>
    <row r="44" spans="1:13" ht="12.75" customHeight="1" outlineLevel="1" x14ac:dyDescent="0.25">
      <c r="A44" s="15">
        <v>97</v>
      </c>
      <c r="B44" s="16" t="s">
        <v>8</v>
      </c>
      <c r="C44" s="17" t="s">
        <v>11</v>
      </c>
      <c r="D44" s="18" t="s">
        <v>11</v>
      </c>
      <c r="E44" s="19" t="s">
        <v>122</v>
      </c>
      <c r="F44" s="20">
        <v>24278</v>
      </c>
      <c r="G44" s="21">
        <v>4856</v>
      </c>
      <c r="H44" s="22">
        <f t="shared" si="0"/>
        <v>20.00164758217316</v>
      </c>
      <c r="I44" s="21">
        <v>19422</v>
      </c>
      <c r="J44" s="37">
        <f t="shared" si="1"/>
        <v>79.998352417826837</v>
      </c>
      <c r="K44" s="42">
        <v>16600</v>
      </c>
      <c r="L44" s="40">
        <f>F44/K44</f>
        <v>1.4625301204819277</v>
      </c>
      <c r="M44" s="40">
        <v>466.88</v>
      </c>
    </row>
    <row r="45" spans="1:13" ht="12.75" customHeight="1" outlineLevel="1" x14ac:dyDescent="0.25">
      <c r="A45" s="15">
        <v>210</v>
      </c>
      <c r="B45" s="16" t="s">
        <v>8</v>
      </c>
      <c r="C45" s="17" t="s">
        <v>13</v>
      </c>
      <c r="D45" s="18" t="s">
        <v>13</v>
      </c>
      <c r="E45" s="19" t="s">
        <v>228</v>
      </c>
      <c r="F45" s="20">
        <v>11490</v>
      </c>
      <c r="G45" s="21">
        <v>11490</v>
      </c>
      <c r="H45" s="22">
        <f t="shared" si="0"/>
        <v>100</v>
      </c>
      <c r="I45" s="21">
        <v>0</v>
      </c>
      <c r="J45" s="37">
        <f t="shared" si="1"/>
        <v>0</v>
      </c>
      <c r="K45" s="42">
        <v>7250</v>
      </c>
      <c r="L45" s="40">
        <f>F45/K45</f>
        <v>1.5848275862068966</v>
      </c>
      <c r="M45" s="40">
        <v>302.37</v>
      </c>
    </row>
    <row r="46" spans="1:13" ht="12.75" customHeight="1" outlineLevel="1" x14ac:dyDescent="0.25">
      <c r="A46" s="15">
        <v>58</v>
      </c>
      <c r="B46" s="16" t="s">
        <v>8</v>
      </c>
      <c r="C46" s="17" t="s">
        <v>14</v>
      </c>
      <c r="D46" s="18" t="s">
        <v>14</v>
      </c>
      <c r="E46" s="19" t="s">
        <v>85</v>
      </c>
      <c r="F46" s="23">
        <v>11750</v>
      </c>
      <c r="G46" s="24">
        <v>2350</v>
      </c>
      <c r="H46" s="22">
        <f t="shared" si="0"/>
        <v>20</v>
      </c>
      <c r="I46" s="24">
        <v>9400</v>
      </c>
      <c r="J46" s="37">
        <f t="shared" si="1"/>
        <v>80</v>
      </c>
      <c r="K46" s="42">
        <v>7207</v>
      </c>
      <c r="L46" s="40">
        <f>F46/K46</f>
        <v>1.630359372831969</v>
      </c>
      <c r="M46" s="40">
        <v>301.27999999999997</v>
      </c>
    </row>
    <row r="47" spans="1:13" ht="12.75" customHeight="1" outlineLevel="1" x14ac:dyDescent="0.25">
      <c r="A47" s="15">
        <v>165</v>
      </c>
      <c r="B47" s="16" t="s">
        <v>8</v>
      </c>
      <c r="C47" s="17" t="s">
        <v>124</v>
      </c>
      <c r="D47" s="18" t="s">
        <v>124</v>
      </c>
      <c r="E47" s="19" t="s">
        <v>185</v>
      </c>
      <c r="F47" s="20">
        <v>65520</v>
      </c>
      <c r="G47" s="21">
        <v>0</v>
      </c>
      <c r="H47" s="22">
        <f t="shared" si="0"/>
        <v>0</v>
      </c>
      <c r="I47" s="21">
        <v>65520</v>
      </c>
      <c r="J47" s="37">
        <f t="shared" si="1"/>
        <v>100</v>
      </c>
      <c r="K47" s="42">
        <v>40000</v>
      </c>
      <c r="L47" s="40">
        <f>F47/K47</f>
        <v>1.6379999999999999</v>
      </c>
      <c r="M47" s="40">
        <v>252</v>
      </c>
    </row>
    <row r="48" spans="1:13" ht="12.75" customHeight="1" outlineLevel="1" x14ac:dyDescent="0.25">
      <c r="A48" s="15">
        <v>185</v>
      </c>
      <c r="B48" s="16" t="s">
        <v>8</v>
      </c>
      <c r="C48" s="17" t="s">
        <v>70</v>
      </c>
      <c r="D48" s="18" t="s">
        <v>70</v>
      </c>
      <c r="E48" s="19" t="s">
        <v>203</v>
      </c>
      <c r="F48" s="20">
        <v>6603</v>
      </c>
      <c r="G48" s="21">
        <v>1321</v>
      </c>
      <c r="H48" s="22">
        <f t="shared" si="0"/>
        <v>20.006057852491292</v>
      </c>
      <c r="I48" s="21">
        <v>5282</v>
      </c>
      <c r="J48" s="37">
        <f t="shared" si="1"/>
        <v>79.993942147508719</v>
      </c>
      <c r="K48" s="42">
        <v>4000</v>
      </c>
      <c r="L48" s="40">
        <f>F48/K48</f>
        <v>1.6507499999999999</v>
      </c>
      <c r="M48" s="40">
        <v>412.69</v>
      </c>
    </row>
    <row r="49" spans="1:13" ht="12.75" customHeight="1" outlineLevel="1" x14ac:dyDescent="0.25">
      <c r="A49" s="15">
        <v>80</v>
      </c>
      <c r="B49" s="16" t="s">
        <v>8</v>
      </c>
      <c r="C49" s="17" t="s">
        <v>11</v>
      </c>
      <c r="D49" s="18" t="s">
        <v>11</v>
      </c>
      <c r="E49" s="19" t="s">
        <v>105</v>
      </c>
      <c r="F49" s="20">
        <v>17472</v>
      </c>
      <c r="G49" s="21">
        <v>3494</v>
      </c>
      <c r="H49" s="22">
        <f t="shared" si="0"/>
        <v>19.997710622710624</v>
      </c>
      <c r="I49" s="21">
        <v>13978</v>
      </c>
      <c r="J49" s="37">
        <f t="shared" si="1"/>
        <v>80.002289377289387</v>
      </c>
      <c r="K49" s="42">
        <v>10430</v>
      </c>
      <c r="L49" s="40">
        <f>F49/K49</f>
        <v>1.6751677852348994</v>
      </c>
      <c r="M49" s="40">
        <v>281.81</v>
      </c>
    </row>
    <row r="50" spans="1:13" ht="12.75" customHeight="1" outlineLevel="1" x14ac:dyDescent="0.25">
      <c r="A50" s="15">
        <v>92</v>
      </c>
      <c r="B50" s="16" t="s">
        <v>8</v>
      </c>
      <c r="C50" s="17" t="s">
        <v>42</v>
      </c>
      <c r="D50" s="18" t="s">
        <v>42</v>
      </c>
      <c r="E50" s="19" t="s">
        <v>117</v>
      </c>
      <c r="F50" s="20">
        <v>8750</v>
      </c>
      <c r="G50" s="21">
        <v>1750</v>
      </c>
      <c r="H50" s="22">
        <f t="shared" si="0"/>
        <v>20</v>
      </c>
      <c r="I50" s="21">
        <v>7000</v>
      </c>
      <c r="J50" s="37">
        <f t="shared" si="1"/>
        <v>80</v>
      </c>
      <c r="K50" s="42">
        <v>5200</v>
      </c>
      <c r="L50" s="40">
        <f>F50/K50</f>
        <v>1.6826923076923077</v>
      </c>
      <c r="M50" s="40">
        <v>486.11</v>
      </c>
    </row>
    <row r="51" spans="1:13" ht="12.75" customHeight="1" outlineLevel="1" x14ac:dyDescent="0.25">
      <c r="A51" s="15">
        <v>65</v>
      </c>
      <c r="B51" s="16" t="s">
        <v>8</v>
      </c>
      <c r="C51" s="17" t="s">
        <v>9</v>
      </c>
      <c r="D51" s="18" t="s">
        <v>9</v>
      </c>
      <c r="E51" s="19" t="s">
        <v>92</v>
      </c>
      <c r="F51" s="20">
        <v>11450</v>
      </c>
      <c r="G51" s="21">
        <v>2290</v>
      </c>
      <c r="H51" s="22">
        <f t="shared" si="0"/>
        <v>20</v>
      </c>
      <c r="I51" s="21">
        <v>9160</v>
      </c>
      <c r="J51" s="37">
        <f t="shared" si="1"/>
        <v>80</v>
      </c>
      <c r="K51" s="42">
        <v>6750</v>
      </c>
      <c r="L51" s="40">
        <f>F51/K51</f>
        <v>1.6962962962962962</v>
      </c>
      <c r="M51" s="40">
        <v>346.97</v>
      </c>
    </row>
    <row r="52" spans="1:13" ht="12.75" customHeight="1" outlineLevel="1" x14ac:dyDescent="0.25">
      <c r="A52" s="15">
        <v>99</v>
      </c>
      <c r="B52" s="16" t="s">
        <v>8</v>
      </c>
      <c r="C52" s="17" t="s">
        <v>18</v>
      </c>
      <c r="D52" s="18" t="s">
        <v>18</v>
      </c>
      <c r="E52" s="19" t="s">
        <v>123</v>
      </c>
      <c r="F52" s="23">
        <v>5100</v>
      </c>
      <c r="G52" s="24">
        <v>1500</v>
      </c>
      <c r="H52" s="22">
        <f t="shared" si="0"/>
        <v>29.411764705882355</v>
      </c>
      <c r="I52" s="24">
        <v>3600</v>
      </c>
      <c r="J52" s="37">
        <f t="shared" si="1"/>
        <v>70.588235294117652</v>
      </c>
      <c r="K52" s="42">
        <v>3000</v>
      </c>
      <c r="L52" s="40">
        <f>F52/K52</f>
        <v>1.7</v>
      </c>
      <c r="M52" s="40">
        <v>392.31</v>
      </c>
    </row>
    <row r="53" spans="1:13" ht="12.75" customHeight="1" outlineLevel="1" x14ac:dyDescent="0.25">
      <c r="A53" s="15">
        <v>110</v>
      </c>
      <c r="B53" s="16" t="s">
        <v>8</v>
      </c>
      <c r="C53" s="17" t="s">
        <v>24</v>
      </c>
      <c r="D53" s="18" t="s">
        <v>24</v>
      </c>
      <c r="E53" s="19" t="s">
        <v>134</v>
      </c>
      <c r="F53" s="20">
        <v>18900</v>
      </c>
      <c r="G53" s="21">
        <v>3780</v>
      </c>
      <c r="H53" s="22">
        <f t="shared" ref="H53:H84" si="2">G53/(G53+I53)*100</f>
        <v>20</v>
      </c>
      <c r="I53" s="21">
        <v>15120</v>
      </c>
      <c r="J53" s="37">
        <f t="shared" ref="J53:J84" si="3">I53/(I53+G53)*100</f>
        <v>80</v>
      </c>
      <c r="K53" s="42">
        <v>11000</v>
      </c>
      <c r="L53" s="40">
        <f>F53/K53</f>
        <v>1.7181818181818183</v>
      </c>
      <c r="M53" s="40">
        <v>181.73</v>
      </c>
    </row>
    <row r="54" spans="1:13" ht="12.75" customHeight="1" outlineLevel="1" x14ac:dyDescent="0.25">
      <c r="A54" s="15">
        <v>56</v>
      </c>
      <c r="B54" s="16" t="s">
        <v>8</v>
      </c>
      <c r="C54" s="17" t="s">
        <v>9</v>
      </c>
      <c r="D54" s="18" t="s">
        <v>9</v>
      </c>
      <c r="E54" s="19" t="s">
        <v>83</v>
      </c>
      <c r="F54" s="20">
        <v>5050</v>
      </c>
      <c r="G54" s="21">
        <v>2020</v>
      </c>
      <c r="H54" s="22">
        <f t="shared" si="2"/>
        <v>40</v>
      </c>
      <c r="I54" s="21">
        <v>3030</v>
      </c>
      <c r="J54" s="37">
        <f t="shared" si="3"/>
        <v>60</v>
      </c>
      <c r="K54" s="42">
        <v>2900</v>
      </c>
      <c r="L54" s="40">
        <f>F54/K54</f>
        <v>1.7413793103448276</v>
      </c>
      <c r="M54" s="40">
        <v>210.42</v>
      </c>
    </row>
    <row r="55" spans="1:13" ht="12.75" customHeight="1" outlineLevel="1" x14ac:dyDescent="0.25">
      <c r="A55" s="15">
        <v>149</v>
      </c>
      <c r="B55" s="16" t="s">
        <v>8</v>
      </c>
      <c r="C55" s="17" t="s">
        <v>13</v>
      </c>
      <c r="D55" s="18" t="s">
        <v>13</v>
      </c>
      <c r="E55" s="19" t="s">
        <v>170</v>
      </c>
      <c r="F55" s="20">
        <v>10100</v>
      </c>
      <c r="G55" s="21">
        <v>2020</v>
      </c>
      <c r="H55" s="22">
        <f t="shared" si="2"/>
        <v>20</v>
      </c>
      <c r="I55" s="21">
        <v>8080</v>
      </c>
      <c r="J55" s="37">
        <f t="shared" si="3"/>
        <v>80</v>
      </c>
      <c r="K55" s="42">
        <v>5570</v>
      </c>
      <c r="L55" s="40">
        <f>F55/K55</f>
        <v>1.8132854578096949</v>
      </c>
      <c r="M55" s="40">
        <v>459.09</v>
      </c>
    </row>
    <row r="56" spans="1:13" ht="12.75" customHeight="1" outlineLevel="1" x14ac:dyDescent="0.25">
      <c r="A56" s="15">
        <v>62</v>
      </c>
      <c r="B56" s="16" t="s">
        <v>8</v>
      </c>
      <c r="C56" s="17" t="s">
        <v>18</v>
      </c>
      <c r="D56" s="18" t="s">
        <v>18</v>
      </c>
      <c r="E56" s="19" t="s">
        <v>89</v>
      </c>
      <c r="F56" s="23">
        <v>12700</v>
      </c>
      <c r="G56" s="24">
        <v>2540</v>
      </c>
      <c r="H56" s="22">
        <f t="shared" si="2"/>
        <v>20</v>
      </c>
      <c r="I56" s="24">
        <v>10160</v>
      </c>
      <c r="J56" s="37">
        <f t="shared" si="3"/>
        <v>80</v>
      </c>
      <c r="K56" s="42">
        <v>7000</v>
      </c>
      <c r="L56" s="40">
        <f>F56/K56</f>
        <v>1.8142857142857143</v>
      </c>
      <c r="M56" s="40">
        <v>362.86</v>
      </c>
    </row>
    <row r="57" spans="1:13" ht="12.75" customHeight="1" outlineLevel="1" x14ac:dyDescent="0.25">
      <c r="A57" s="15">
        <v>32</v>
      </c>
      <c r="B57" s="16" t="s">
        <v>8</v>
      </c>
      <c r="C57" s="17" t="s">
        <v>20</v>
      </c>
      <c r="D57" s="18" t="s">
        <v>20</v>
      </c>
      <c r="E57" s="19" t="s">
        <v>58</v>
      </c>
      <c r="F57" s="20">
        <v>12682</v>
      </c>
      <c r="G57" s="21">
        <v>2917</v>
      </c>
      <c r="H57" s="22">
        <f t="shared" si="2"/>
        <v>23.001103926825422</v>
      </c>
      <c r="I57" s="21">
        <v>9765</v>
      </c>
      <c r="J57" s="37">
        <f t="shared" si="3"/>
        <v>76.998896073174578</v>
      </c>
      <c r="K57" s="42">
        <v>6672</v>
      </c>
      <c r="L57" s="40">
        <f>F57/K57</f>
        <v>1.900779376498801</v>
      </c>
      <c r="M57" s="40">
        <v>469.7</v>
      </c>
    </row>
    <row r="58" spans="1:13" ht="12.75" customHeight="1" outlineLevel="1" x14ac:dyDescent="0.25">
      <c r="A58" s="15">
        <v>198</v>
      </c>
      <c r="B58" s="16" t="s">
        <v>8</v>
      </c>
      <c r="C58" s="17" t="s">
        <v>11</v>
      </c>
      <c r="D58" s="18" t="s">
        <v>11</v>
      </c>
      <c r="E58" s="19" t="s">
        <v>215</v>
      </c>
      <c r="F58" s="20">
        <v>13385</v>
      </c>
      <c r="G58" s="21">
        <v>3632</v>
      </c>
      <c r="H58" s="22">
        <f t="shared" si="2"/>
        <v>27.134852446768772</v>
      </c>
      <c r="I58" s="21">
        <v>9753</v>
      </c>
      <c r="J58" s="37">
        <f t="shared" si="3"/>
        <v>72.865147553231225</v>
      </c>
      <c r="K58" s="42">
        <v>7000</v>
      </c>
      <c r="L58" s="40">
        <f>F58/K58</f>
        <v>1.9121428571428571</v>
      </c>
      <c r="M58" s="40">
        <v>273.16000000000003</v>
      </c>
    </row>
    <row r="59" spans="1:13" ht="12.75" customHeight="1" outlineLevel="1" x14ac:dyDescent="0.25">
      <c r="A59" s="15">
        <v>5</v>
      </c>
      <c r="B59" s="16" t="s">
        <v>8</v>
      </c>
      <c r="C59" s="17" t="s">
        <v>16</v>
      </c>
      <c r="D59" s="18" t="s">
        <v>16</v>
      </c>
      <c r="E59" s="19" t="s">
        <v>17</v>
      </c>
      <c r="F59" s="20">
        <v>18490</v>
      </c>
      <c r="G59" s="21">
        <v>2918</v>
      </c>
      <c r="H59" s="22">
        <f t="shared" si="2"/>
        <v>15.781503515413736</v>
      </c>
      <c r="I59" s="21">
        <v>15572</v>
      </c>
      <c r="J59" s="37">
        <f t="shared" si="3"/>
        <v>84.218496484586254</v>
      </c>
      <c r="K59" s="42">
        <v>9334</v>
      </c>
      <c r="L59" s="40">
        <f>F59/K59</f>
        <v>1.9809299335761732</v>
      </c>
      <c r="M59" s="40">
        <v>450.98</v>
      </c>
    </row>
    <row r="60" spans="1:13" ht="12.75" customHeight="1" outlineLevel="1" x14ac:dyDescent="0.25">
      <c r="A60" s="15">
        <v>52</v>
      </c>
      <c r="B60" s="16" t="s">
        <v>8</v>
      </c>
      <c r="C60" s="17" t="s">
        <v>20</v>
      </c>
      <c r="D60" s="18" t="s">
        <v>20</v>
      </c>
      <c r="E60" s="19" t="s">
        <v>79</v>
      </c>
      <c r="F60" s="20">
        <v>32250</v>
      </c>
      <c r="G60" s="21">
        <v>16450</v>
      </c>
      <c r="H60" s="22">
        <f t="shared" si="2"/>
        <v>51.007751937984494</v>
      </c>
      <c r="I60" s="21">
        <v>15800</v>
      </c>
      <c r="J60" s="37">
        <f t="shared" si="3"/>
        <v>48.992248062015506</v>
      </c>
      <c r="K60" s="42">
        <v>16111</v>
      </c>
      <c r="L60" s="40">
        <f>F60/K60</f>
        <v>2.0017379430202968</v>
      </c>
      <c r="M60" s="40">
        <v>225.52</v>
      </c>
    </row>
    <row r="61" spans="1:13" ht="12.75" customHeight="1" outlineLevel="1" x14ac:dyDescent="0.25">
      <c r="A61" s="15">
        <v>98</v>
      </c>
      <c r="B61" s="16" t="s">
        <v>8</v>
      </c>
      <c r="C61" s="17" t="s">
        <v>11</v>
      </c>
      <c r="D61" s="18" t="s">
        <v>11</v>
      </c>
      <c r="E61" s="19" t="s">
        <v>122</v>
      </c>
      <c r="F61" s="20">
        <v>63220</v>
      </c>
      <c r="G61" s="21">
        <v>17170</v>
      </c>
      <c r="H61" s="22">
        <f t="shared" si="2"/>
        <v>27.159126858589055</v>
      </c>
      <c r="I61" s="21">
        <v>46050</v>
      </c>
      <c r="J61" s="37">
        <f t="shared" si="3"/>
        <v>72.840873141410938</v>
      </c>
      <c r="K61" s="42">
        <v>30600</v>
      </c>
      <c r="L61" s="40">
        <f>F61/K61</f>
        <v>2.066013071895425</v>
      </c>
      <c r="M61" s="40">
        <v>156.87</v>
      </c>
    </row>
    <row r="62" spans="1:13" ht="12.75" customHeight="1" outlineLevel="1" x14ac:dyDescent="0.25">
      <c r="A62" s="15">
        <v>73</v>
      </c>
      <c r="B62" s="16" t="s">
        <v>8</v>
      </c>
      <c r="C62" s="17" t="s">
        <v>59</v>
      </c>
      <c r="D62" s="18" t="s">
        <v>59</v>
      </c>
      <c r="E62" s="19" t="s">
        <v>100</v>
      </c>
      <c r="F62" s="20">
        <v>19010</v>
      </c>
      <c r="G62" s="21">
        <v>2515</v>
      </c>
      <c r="H62" s="22">
        <f t="shared" si="2"/>
        <v>13.229879011046815</v>
      </c>
      <c r="I62" s="21">
        <v>16495</v>
      </c>
      <c r="J62" s="37">
        <f t="shared" si="3"/>
        <v>86.770120988953181</v>
      </c>
      <c r="K62" s="42">
        <v>9172</v>
      </c>
      <c r="L62" s="40">
        <f>F62/K62</f>
        <v>2.0726122982991715</v>
      </c>
      <c r="M62" s="40">
        <v>202.23</v>
      </c>
    </row>
    <row r="63" spans="1:13" ht="12.75" customHeight="1" outlineLevel="1" x14ac:dyDescent="0.25">
      <c r="A63" s="15">
        <v>28</v>
      </c>
      <c r="B63" s="16" t="s">
        <v>8</v>
      </c>
      <c r="C63" s="17" t="s">
        <v>30</v>
      </c>
      <c r="D63" s="18" t="s">
        <v>30</v>
      </c>
      <c r="E63" s="19" t="s">
        <v>54</v>
      </c>
      <c r="F63" s="20">
        <v>15000</v>
      </c>
      <c r="G63" s="21">
        <v>3000</v>
      </c>
      <c r="H63" s="22">
        <f t="shared" si="2"/>
        <v>20</v>
      </c>
      <c r="I63" s="21">
        <v>12000</v>
      </c>
      <c r="J63" s="37">
        <f t="shared" si="3"/>
        <v>80</v>
      </c>
      <c r="K63" s="42">
        <v>6922</v>
      </c>
      <c r="L63" s="40">
        <f>F63/K63</f>
        <v>2.1670037561398439</v>
      </c>
      <c r="M63" s="40">
        <v>750</v>
      </c>
    </row>
    <row r="64" spans="1:13" ht="12.75" customHeight="1" outlineLevel="1" x14ac:dyDescent="0.25">
      <c r="A64" s="15">
        <v>8</v>
      </c>
      <c r="B64" s="16" t="s">
        <v>8</v>
      </c>
      <c r="C64" s="17" t="s">
        <v>22</v>
      </c>
      <c r="D64" s="18" t="s">
        <v>22</v>
      </c>
      <c r="E64" s="19" t="s">
        <v>23</v>
      </c>
      <c r="F64" s="20">
        <v>8047</v>
      </c>
      <c r="G64" s="21">
        <v>1609</v>
      </c>
      <c r="H64" s="22">
        <f t="shared" si="2"/>
        <v>19.995029203429851</v>
      </c>
      <c r="I64" s="21">
        <v>6438</v>
      </c>
      <c r="J64" s="37">
        <f t="shared" si="3"/>
        <v>80.004970796570149</v>
      </c>
      <c r="K64" s="42">
        <v>3470</v>
      </c>
      <c r="L64" s="40">
        <f>F64/K64</f>
        <v>2.3190201729106628</v>
      </c>
      <c r="M64" s="40">
        <v>349.87</v>
      </c>
    </row>
    <row r="65" spans="1:13" ht="12.75" customHeight="1" outlineLevel="1" x14ac:dyDescent="0.25">
      <c r="A65" s="15">
        <v>101</v>
      </c>
      <c r="B65" s="16" t="s">
        <v>8</v>
      </c>
      <c r="C65" s="17" t="s">
        <v>13</v>
      </c>
      <c r="D65" s="18" t="s">
        <v>13</v>
      </c>
      <c r="E65" s="19" t="s">
        <v>126</v>
      </c>
      <c r="F65" s="20">
        <v>16950</v>
      </c>
      <c r="G65" s="21">
        <v>6300</v>
      </c>
      <c r="H65" s="22">
        <f t="shared" si="2"/>
        <v>37.168141592920357</v>
      </c>
      <c r="I65" s="21">
        <v>10650</v>
      </c>
      <c r="J65" s="37">
        <f t="shared" si="3"/>
        <v>62.831858407079643</v>
      </c>
      <c r="K65" s="42">
        <v>6200</v>
      </c>
      <c r="L65" s="40" t="e">
        <f>#REF!/#REF!</f>
        <v>#REF!</v>
      </c>
      <c r="M65" s="40">
        <v>223.03</v>
      </c>
    </row>
    <row r="66" spans="1:13" ht="12.75" customHeight="1" outlineLevel="1" x14ac:dyDescent="0.25">
      <c r="A66" s="15">
        <v>11</v>
      </c>
      <c r="B66" s="16" t="s">
        <v>8</v>
      </c>
      <c r="C66" s="17" t="s">
        <v>28</v>
      </c>
      <c r="D66" s="18" t="s">
        <v>28</v>
      </c>
      <c r="E66" s="19" t="s">
        <v>29</v>
      </c>
      <c r="F66" s="20">
        <v>135500</v>
      </c>
      <c r="G66" s="21">
        <v>27600</v>
      </c>
      <c r="H66" s="22">
        <f t="shared" si="2"/>
        <v>20.369003690036898</v>
      </c>
      <c r="I66" s="21">
        <v>107900</v>
      </c>
      <c r="J66" s="37">
        <f t="shared" si="3"/>
        <v>79.630996309963095</v>
      </c>
      <c r="K66" s="42">
        <v>58000</v>
      </c>
      <c r="L66" s="40">
        <f>F66/K66</f>
        <v>2.3362068965517242</v>
      </c>
      <c r="M66" s="40">
        <v>200.44</v>
      </c>
    </row>
    <row r="67" spans="1:13" ht="12.75" customHeight="1" outlineLevel="1" x14ac:dyDescent="0.25">
      <c r="A67" s="15">
        <v>194</v>
      </c>
      <c r="B67" s="16" t="s">
        <v>8</v>
      </c>
      <c r="C67" s="17" t="s">
        <v>70</v>
      </c>
      <c r="D67" s="18" t="s">
        <v>70</v>
      </c>
      <c r="E67" s="19" t="s">
        <v>212</v>
      </c>
      <c r="F67" s="20">
        <v>14833</v>
      </c>
      <c r="G67" s="21">
        <v>2967</v>
      </c>
      <c r="H67" s="22">
        <f t="shared" si="2"/>
        <v>20.002696689813256</v>
      </c>
      <c r="I67" s="21">
        <v>11866</v>
      </c>
      <c r="J67" s="37">
        <f t="shared" si="3"/>
        <v>79.997303310186737</v>
      </c>
      <c r="K67" s="42">
        <v>6000</v>
      </c>
      <c r="L67" s="40">
        <f>F67/K67</f>
        <v>2.4721666666666668</v>
      </c>
      <c r="M67" s="40">
        <v>353.17</v>
      </c>
    </row>
    <row r="68" spans="1:13" ht="12.75" customHeight="1" outlineLevel="1" x14ac:dyDescent="0.25">
      <c r="A68" s="15">
        <v>75</v>
      </c>
      <c r="B68" s="16" t="s">
        <v>8</v>
      </c>
      <c r="C68" s="17" t="s">
        <v>59</v>
      </c>
      <c r="D68" s="18" t="s">
        <v>59</v>
      </c>
      <c r="E68" s="19" t="s">
        <v>101</v>
      </c>
      <c r="F68" s="20">
        <v>10950</v>
      </c>
      <c r="G68" s="21">
        <v>2190</v>
      </c>
      <c r="H68" s="22">
        <f t="shared" si="2"/>
        <v>20</v>
      </c>
      <c r="I68" s="21">
        <v>8760</v>
      </c>
      <c r="J68" s="37">
        <f t="shared" si="3"/>
        <v>80</v>
      </c>
      <c r="K68" s="42">
        <v>4293</v>
      </c>
      <c r="L68" s="40">
        <f>F68/K68</f>
        <v>2.5506638714185885</v>
      </c>
      <c r="M68" s="40">
        <v>304.17</v>
      </c>
    </row>
    <row r="69" spans="1:13" ht="12.75" customHeight="1" outlineLevel="1" x14ac:dyDescent="0.25">
      <c r="A69" s="15">
        <v>33</v>
      </c>
      <c r="B69" s="16" t="s">
        <v>8</v>
      </c>
      <c r="C69" s="17" t="s">
        <v>59</v>
      </c>
      <c r="D69" s="18" t="s">
        <v>59</v>
      </c>
      <c r="E69" s="19" t="s">
        <v>60</v>
      </c>
      <c r="F69" s="20">
        <v>13068</v>
      </c>
      <c r="G69" s="21">
        <v>2614</v>
      </c>
      <c r="H69" s="22">
        <f t="shared" si="2"/>
        <v>20.00306091215182</v>
      </c>
      <c r="I69" s="21">
        <v>10454</v>
      </c>
      <c r="J69" s="37">
        <f t="shared" si="3"/>
        <v>79.996939087848176</v>
      </c>
      <c r="K69" s="42">
        <v>5029</v>
      </c>
      <c r="L69" s="40">
        <f>F69/K69</f>
        <v>2.5985285344999007</v>
      </c>
      <c r="M69" s="40">
        <v>343.89</v>
      </c>
    </row>
    <row r="70" spans="1:13" ht="12.75" customHeight="1" outlineLevel="1" x14ac:dyDescent="0.25">
      <c r="A70" s="15">
        <v>193</v>
      </c>
      <c r="B70" s="16" t="s">
        <v>8</v>
      </c>
      <c r="C70" s="17" t="s">
        <v>26</v>
      </c>
      <c r="D70" s="18" t="s">
        <v>26</v>
      </c>
      <c r="E70" s="19" t="s">
        <v>211</v>
      </c>
      <c r="F70" s="20">
        <v>13812</v>
      </c>
      <c r="G70" s="21">
        <v>2762</v>
      </c>
      <c r="H70" s="22">
        <f t="shared" si="2"/>
        <v>19.997103967564435</v>
      </c>
      <c r="I70" s="21">
        <v>11050</v>
      </c>
      <c r="J70" s="37">
        <f t="shared" si="3"/>
        <v>80.002896032435572</v>
      </c>
      <c r="K70" s="42">
        <v>5163</v>
      </c>
      <c r="L70" s="40">
        <f>F70/K70</f>
        <v>2.6751888436955258</v>
      </c>
      <c r="M70" s="40">
        <v>575.5</v>
      </c>
    </row>
    <row r="71" spans="1:13" ht="12.75" customHeight="1" outlineLevel="1" x14ac:dyDescent="0.25">
      <c r="A71" s="15">
        <v>121</v>
      </c>
      <c r="B71" s="16" t="s">
        <v>8</v>
      </c>
      <c r="C71" s="17" t="s">
        <v>26</v>
      </c>
      <c r="D71" s="18" t="s">
        <v>26</v>
      </c>
      <c r="E71" s="19" t="s">
        <v>145</v>
      </c>
      <c r="F71" s="20">
        <v>20800</v>
      </c>
      <c r="G71" s="21">
        <v>4160</v>
      </c>
      <c r="H71" s="22">
        <f t="shared" si="2"/>
        <v>20</v>
      </c>
      <c r="I71" s="21">
        <v>16640</v>
      </c>
      <c r="J71" s="37">
        <f t="shared" si="3"/>
        <v>80</v>
      </c>
      <c r="K71" s="42">
        <v>7555</v>
      </c>
      <c r="L71" s="40">
        <f>F71/K71</f>
        <v>2.7531436135009928</v>
      </c>
      <c r="M71" s="40">
        <v>462.22</v>
      </c>
    </row>
    <row r="72" spans="1:13" ht="12.75" customHeight="1" outlineLevel="1" x14ac:dyDescent="0.25">
      <c r="A72" s="15">
        <v>61</v>
      </c>
      <c r="B72" s="16" t="s">
        <v>8</v>
      </c>
      <c r="C72" s="17" t="s">
        <v>42</v>
      </c>
      <c r="D72" s="18" t="s">
        <v>42</v>
      </c>
      <c r="E72" s="19" t="s">
        <v>88</v>
      </c>
      <c r="F72" s="20">
        <v>17100</v>
      </c>
      <c r="G72" s="21">
        <v>3420</v>
      </c>
      <c r="H72" s="22">
        <f t="shared" si="2"/>
        <v>20</v>
      </c>
      <c r="I72" s="21">
        <v>13680</v>
      </c>
      <c r="J72" s="37">
        <f t="shared" si="3"/>
        <v>80</v>
      </c>
      <c r="K72" s="42">
        <v>6200</v>
      </c>
      <c r="L72" s="40">
        <f>F72/K72</f>
        <v>2.7580645161290325</v>
      </c>
      <c r="M72" s="40">
        <v>427.5</v>
      </c>
    </row>
    <row r="73" spans="1:13" ht="12.75" customHeight="1" outlineLevel="1" x14ac:dyDescent="0.25">
      <c r="A73" s="15">
        <v>155</v>
      </c>
      <c r="B73" s="16" t="s">
        <v>8</v>
      </c>
      <c r="C73" s="17" t="s">
        <v>70</v>
      </c>
      <c r="D73" s="18" t="s">
        <v>70</v>
      </c>
      <c r="E73" s="19" t="s">
        <v>176</v>
      </c>
      <c r="F73" s="20">
        <v>6081</v>
      </c>
      <c r="G73" s="21">
        <v>1216</v>
      </c>
      <c r="H73" s="22">
        <f t="shared" si="2"/>
        <v>19.996711067258673</v>
      </c>
      <c r="I73" s="21">
        <v>4865</v>
      </c>
      <c r="J73" s="37">
        <f t="shared" si="3"/>
        <v>80.003288932741327</v>
      </c>
      <c r="K73" s="42">
        <v>2200</v>
      </c>
      <c r="L73" s="40">
        <f>F73/K73</f>
        <v>2.7640909090909092</v>
      </c>
      <c r="M73" s="40">
        <v>357.71</v>
      </c>
    </row>
    <row r="74" spans="1:13" ht="12.75" customHeight="1" outlineLevel="1" x14ac:dyDescent="0.25">
      <c r="A74" s="15">
        <v>186</v>
      </c>
      <c r="B74" s="16" t="s">
        <v>8</v>
      </c>
      <c r="C74" s="17" t="s">
        <v>16</v>
      </c>
      <c r="D74" s="18" t="s">
        <v>16</v>
      </c>
      <c r="E74" s="19" t="s">
        <v>204</v>
      </c>
      <c r="F74" s="20">
        <v>24750</v>
      </c>
      <c r="G74" s="21">
        <v>4950</v>
      </c>
      <c r="H74" s="22">
        <f t="shared" si="2"/>
        <v>20</v>
      </c>
      <c r="I74" s="21">
        <v>19800</v>
      </c>
      <c r="J74" s="37">
        <f t="shared" si="3"/>
        <v>80</v>
      </c>
      <c r="K74" s="42">
        <v>8899</v>
      </c>
      <c r="L74" s="40">
        <f>F74/K74</f>
        <v>2.781211372064277</v>
      </c>
      <c r="M74" s="40">
        <v>405.74</v>
      </c>
    </row>
    <row r="75" spans="1:13" ht="12.75" customHeight="1" outlineLevel="1" x14ac:dyDescent="0.25">
      <c r="A75" s="15">
        <v>53</v>
      </c>
      <c r="B75" s="16" t="s">
        <v>8</v>
      </c>
      <c r="C75" s="17" t="s">
        <v>26</v>
      </c>
      <c r="D75" s="18" t="s">
        <v>26</v>
      </c>
      <c r="E75" s="19" t="s">
        <v>80</v>
      </c>
      <c r="F75" s="20">
        <v>15422</v>
      </c>
      <c r="G75" s="21">
        <v>6167</v>
      </c>
      <c r="H75" s="22">
        <f t="shared" si="2"/>
        <v>39.988328362080146</v>
      </c>
      <c r="I75" s="21">
        <v>9255</v>
      </c>
      <c r="J75" s="37">
        <f t="shared" si="3"/>
        <v>60.011671637919846</v>
      </c>
      <c r="K75" s="42">
        <v>5545</v>
      </c>
      <c r="L75" s="40">
        <f>F75/K75</f>
        <v>2.7812443642921552</v>
      </c>
      <c r="M75" s="40">
        <v>395.44</v>
      </c>
    </row>
    <row r="76" spans="1:13" ht="12.75" customHeight="1" outlineLevel="1" x14ac:dyDescent="0.25">
      <c r="A76" s="15">
        <v>3</v>
      </c>
      <c r="B76" s="16" t="s">
        <v>8</v>
      </c>
      <c r="C76" s="17" t="s">
        <v>13</v>
      </c>
      <c r="D76" s="18" t="s">
        <v>13</v>
      </c>
      <c r="E76" s="19" t="s">
        <v>12</v>
      </c>
      <c r="F76" s="20">
        <v>14134</v>
      </c>
      <c r="G76" s="21">
        <v>2827</v>
      </c>
      <c r="H76" s="22">
        <f t="shared" si="2"/>
        <v>20.00141502759304</v>
      </c>
      <c r="I76" s="21">
        <v>11307</v>
      </c>
      <c r="J76" s="37">
        <f t="shared" si="3"/>
        <v>79.99858497240696</v>
      </c>
      <c r="K76" s="42">
        <v>5000</v>
      </c>
      <c r="L76" s="40">
        <f>F76/K76</f>
        <v>2.8268</v>
      </c>
      <c r="M76" s="40">
        <v>614.52</v>
      </c>
    </row>
    <row r="77" spans="1:13" ht="12.75" customHeight="1" outlineLevel="1" x14ac:dyDescent="0.25">
      <c r="A77" s="15">
        <v>132</v>
      </c>
      <c r="B77" s="16" t="s">
        <v>8</v>
      </c>
      <c r="C77" s="17" t="s">
        <v>34</v>
      </c>
      <c r="D77" s="18" t="s">
        <v>34</v>
      </c>
      <c r="E77" s="19" t="s">
        <v>154</v>
      </c>
      <c r="F77" s="20">
        <v>45938</v>
      </c>
      <c r="G77" s="21">
        <v>9188</v>
      </c>
      <c r="H77" s="22">
        <f t="shared" si="2"/>
        <v>20.000870738821892</v>
      </c>
      <c r="I77" s="21">
        <v>36750</v>
      </c>
      <c r="J77" s="37">
        <f t="shared" si="3"/>
        <v>79.999129261178112</v>
      </c>
      <c r="K77" s="42">
        <v>16100</v>
      </c>
      <c r="L77" s="40">
        <f>F77/K77</f>
        <v>2.8532919254658387</v>
      </c>
      <c r="M77" s="40">
        <v>187.5</v>
      </c>
    </row>
    <row r="78" spans="1:13" ht="12.75" customHeight="1" outlineLevel="1" x14ac:dyDescent="0.25">
      <c r="A78" s="15">
        <v>23</v>
      </c>
      <c r="B78" s="16" t="s">
        <v>8</v>
      </c>
      <c r="C78" s="17" t="s">
        <v>45</v>
      </c>
      <c r="D78" s="18" t="s">
        <v>45</v>
      </c>
      <c r="E78" s="19" t="s">
        <v>46</v>
      </c>
      <c r="F78" s="20">
        <v>21650</v>
      </c>
      <c r="G78" s="21">
        <v>3649</v>
      </c>
      <c r="H78" s="22">
        <f t="shared" si="2"/>
        <v>16.854503464203233</v>
      </c>
      <c r="I78" s="21">
        <v>18001</v>
      </c>
      <c r="J78" s="37">
        <f t="shared" si="3"/>
        <v>83.145496535796767</v>
      </c>
      <c r="K78" s="42">
        <v>7500</v>
      </c>
      <c r="L78" s="40">
        <f>F78/K78</f>
        <v>2.8866666666666667</v>
      </c>
      <c r="M78" s="40">
        <v>318.38</v>
      </c>
    </row>
    <row r="79" spans="1:13" ht="12.75" customHeight="1" outlineLevel="1" x14ac:dyDescent="0.25">
      <c r="A79" s="15">
        <v>67</v>
      </c>
      <c r="B79" s="16" t="s">
        <v>8</v>
      </c>
      <c r="C79" s="17" t="s">
        <v>13</v>
      </c>
      <c r="D79" s="18" t="s">
        <v>13</v>
      </c>
      <c r="E79" s="19" t="s">
        <v>94</v>
      </c>
      <c r="F79" s="20">
        <v>16000</v>
      </c>
      <c r="G79" s="21">
        <v>2600</v>
      </c>
      <c r="H79" s="22">
        <f t="shared" si="2"/>
        <v>16.25</v>
      </c>
      <c r="I79" s="21">
        <v>13400</v>
      </c>
      <c r="J79" s="37">
        <f t="shared" si="3"/>
        <v>83.75</v>
      </c>
      <c r="K79" s="42">
        <v>5500</v>
      </c>
      <c r="L79" s="40">
        <f>F79/K79</f>
        <v>2.9090909090909092</v>
      </c>
      <c r="M79" s="40">
        <v>421.05</v>
      </c>
    </row>
    <row r="80" spans="1:13" ht="12.75" customHeight="1" outlineLevel="1" x14ac:dyDescent="0.25">
      <c r="A80" s="15">
        <v>158</v>
      </c>
      <c r="B80" s="16" t="s">
        <v>8</v>
      </c>
      <c r="C80" s="17" t="s">
        <v>11</v>
      </c>
      <c r="D80" s="18" t="s">
        <v>11</v>
      </c>
      <c r="E80" s="19" t="s">
        <v>179</v>
      </c>
      <c r="F80" s="20">
        <v>24741</v>
      </c>
      <c r="G80" s="21">
        <v>9897</v>
      </c>
      <c r="H80" s="22">
        <f t="shared" si="2"/>
        <v>40.002425124287619</v>
      </c>
      <c r="I80" s="21">
        <v>14844</v>
      </c>
      <c r="J80" s="37">
        <f t="shared" si="3"/>
        <v>59.997574875712381</v>
      </c>
      <c r="K80" s="42">
        <v>8500</v>
      </c>
      <c r="L80" s="40">
        <f>F80/K80</f>
        <v>2.910705882352941</v>
      </c>
      <c r="M80" s="40">
        <v>426.57</v>
      </c>
    </row>
    <row r="81" spans="1:13" ht="12.75" customHeight="1" outlineLevel="1" x14ac:dyDescent="0.25">
      <c r="A81" s="15">
        <v>35</v>
      </c>
      <c r="B81" s="16" t="s">
        <v>8</v>
      </c>
      <c r="C81" s="17" t="s">
        <v>14</v>
      </c>
      <c r="D81" s="18" t="s">
        <v>14</v>
      </c>
      <c r="E81" s="19" t="s">
        <v>62</v>
      </c>
      <c r="F81" s="20">
        <v>19490</v>
      </c>
      <c r="G81" s="21">
        <v>3898</v>
      </c>
      <c r="H81" s="22">
        <f t="shared" si="2"/>
        <v>20</v>
      </c>
      <c r="I81" s="21">
        <v>15592</v>
      </c>
      <c r="J81" s="37">
        <f t="shared" si="3"/>
        <v>80</v>
      </c>
      <c r="K81" s="42">
        <v>6497</v>
      </c>
      <c r="L81" s="40">
        <f>F81/K81</f>
        <v>2.9998460828074496</v>
      </c>
      <c r="M81" s="40">
        <v>286.62</v>
      </c>
    </row>
    <row r="82" spans="1:13" ht="12.75" customHeight="1" outlineLevel="1" x14ac:dyDescent="0.25">
      <c r="A82" s="15">
        <v>100</v>
      </c>
      <c r="B82" s="16" t="s">
        <v>8</v>
      </c>
      <c r="C82" s="17" t="s">
        <v>124</v>
      </c>
      <c r="D82" s="18" t="s">
        <v>124</v>
      </c>
      <c r="E82" s="19" t="s">
        <v>125</v>
      </c>
      <c r="F82" s="20">
        <v>26150</v>
      </c>
      <c r="G82" s="21">
        <v>10460</v>
      </c>
      <c r="H82" s="22">
        <f t="shared" si="2"/>
        <v>40</v>
      </c>
      <c r="I82" s="21">
        <v>15690</v>
      </c>
      <c r="J82" s="37">
        <f t="shared" si="3"/>
        <v>60</v>
      </c>
      <c r="K82" s="42">
        <v>8440</v>
      </c>
      <c r="L82" s="40">
        <f>F82/K82</f>
        <v>3.0983412322274884</v>
      </c>
      <c r="M82" s="40">
        <v>311.31</v>
      </c>
    </row>
    <row r="83" spans="1:13" ht="12.75" customHeight="1" outlineLevel="1" x14ac:dyDescent="0.25">
      <c r="A83" s="15">
        <v>125</v>
      </c>
      <c r="B83" s="16" t="s">
        <v>8</v>
      </c>
      <c r="C83" s="17" t="s">
        <v>20</v>
      </c>
      <c r="D83" s="18" t="s">
        <v>20</v>
      </c>
      <c r="E83" s="19" t="s">
        <v>149</v>
      </c>
      <c r="F83" s="20">
        <v>15300</v>
      </c>
      <c r="G83" s="21">
        <v>3060</v>
      </c>
      <c r="H83" s="22">
        <f t="shared" si="2"/>
        <v>20</v>
      </c>
      <c r="I83" s="21">
        <v>12240</v>
      </c>
      <c r="J83" s="37">
        <f t="shared" si="3"/>
        <v>80</v>
      </c>
      <c r="K83" s="42">
        <v>4931</v>
      </c>
      <c r="L83" s="40">
        <f>F83/K83</f>
        <v>3.1028189008314744</v>
      </c>
      <c r="M83" s="40">
        <v>228.36</v>
      </c>
    </row>
    <row r="84" spans="1:13" ht="12.75" customHeight="1" outlineLevel="1" x14ac:dyDescent="0.25">
      <c r="A84" s="15">
        <v>29</v>
      </c>
      <c r="B84" s="16" t="s">
        <v>8</v>
      </c>
      <c r="C84" s="17" t="s">
        <v>26</v>
      </c>
      <c r="D84" s="18" t="s">
        <v>26</v>
      </c>
      <c r="E84" s="19" t="s">
        <v>55</v>
      </c>
      <c r="F84" s="20">
        <v>17301</v>
      </c>
      <c r="G84" s="21">
        <v>3460</v>
      </c>
      <c r="H84" s="22">
        <f t="shared" si="2"/>
        <v>19.998843997456795</v>
      </c>
      <c r="I84" s="21">
        <v>13841</v>
      </c>
      <c r="J84" s="37">
        <f t="shared" si="3"/>
        <v>80.001156002543212</v>
      </c>
      <c r="K84" s="42">
        <v>5531</v>
      </c>
      <c r="L84" s="40">
        <f>F84/K84</f>
        <v>3.1280057855722294</v>
      </c>
      <c r="M84" s="40">
        <v>421.98</v>
      </c>
    </row>
    <row r="85" spans="1:13" ht="12.75" customHeight="1" outlineLevel="1" x14ac:dyDescent="0.25">
      <c r="A85" s="15">
        <v>95</v>
      </c>
      <c r="B85" s="16" t="s">
        <v>8</v>
      </c>
      <c r="C85" s="17" t="s">
        <v>59</v>
      </c>
      <c r="D85" s="18" t="s">
        <v>59</v>
      </c>
      <c r="E85" s="19" t="s">
        <v>120</v>
      </c>
      <c r="F85" s="20">
        <v>14350</v>
      </c>
      <c r="G85" s="21">
        <v>2870</v>
      </c>
      <c r="H85" s="22">
        <f t="shared" ref="H85:H116" si="4">G85/(G85+I85)*100</f>
        <v>20</v>
      </c>
      <c r="I85" s="21">
        <v>11480</v>
      </c>
      <c r="J85" s="37">
        <f t="shared" ref="J85:J116" si="5">I85/(I85+G85)*100</f>
        <v>80</v>
      </c>
      <c r="K85" s="42">
        <v>4281</v>
      </c>
      <c r="L85" s="40">
        <f>F85/K85</f>
        <v>3.3520205559448728</v>
      </c>
      <c r="M85" s="40">
        <v>231.45</v>
      </c>
    </row>
    <row r="86" spans="1:13" ht="12.75" customHeight="1" outlineLevel="1" x14ac:dyDescent="0.25">
      <c r="A86" s="15">
        <v>153</v>
      </c>
      <c r="B86" s="16" t="s">
        <v>8</v>
      </c>
      <c r="C86" s="17" t="s">
        <v>45</v>
      </c>
      <c r="D86" s="18" t="s">
        <v>45</v>
      </c>
      <c r="E86" s="19" t="s">
        <v>174</v>
      </c>
      <c r="F86" s="20">
        <v>18500</v>
      </c>
      <c r="G86" s="21">
        <v>4060</v>
      </c>
      <c r="H86" s="22">
        <f t="shared" si="4"/>
        <v>21.945945945945947</v>
      </c>
      <c r="I86" s="21">
        <v>14440</v>
      </c>
      <c r="J86" s="37">
        <f t="shared" si="5"/>
        <v>78.054054054054063</v>
      </c>
      <c r="K86" s="42">
        <v>5470</v>
      </c>
      <c r="L86" s="40">
        <f>F86/K86</f>
        <v>3.3820840950639854</v>
      </c>
      <c r="M86" s="40">
        <v>272.06</v>
      </c>
    </row>
    <row r="87" spans="1:13" ht="12.75" customHeight="1" outlineLevel="1" x14ac:dyDescent="0.25">
      <c r="A87" s="15">
        <v>81</v>
      </c>
      <c r="B87" s="16" t="s">
        <v>8</v>
      </c>
      <c r="C87" s="17" t="s">
        <v>14</v>
      </c>
      <c r="D87" s="18" t="s">
        <v>14</v>
      </c>
      <c r="E87" s="19" t="s">
        <v>106</v>
      </c>
      <c r="F87" s="20">
        <v>22950</v>
      </c>
      <c r="G87" s="21">
        <v>4590</v>
      </c>
      <c r="H87" s="22">
        <f t="shared" si="4"/>
        <v>20</v>
      </c>
      <c r="I87" s="21">
        <v>18360</v>
      </c>
      <c r="J87" s="37">
        <f t="shared" si="5"/>
        <v>80</v>
      </c>
      <c r="K87" s="42">
        <v>6784</v>
      </c>
      <c r="L87" s="40">
        <f>F87/K87</f>
        <v>3.3829599056603774</v>
      </c>
      <c r="M87" s="40">
        <v>533.72</v>
      </c>
    </row>
    <row r="88" spans="1:13" ht="12.75" customHeight="1" outlineLevel="1" x14ac:dyDescent="0.25">
      <c r="A88" s="15">
        <v>49</v>
      </c>
      <c r="B88" s="16" t="s">
        <v>8</v>
      </c>
      <c r="C88" s="17" t="s">
        <v>24</v>
      </c>
      <c r="D88" s="18" t="s">
        <v>24</v>
      </c>
      <c r="E88" s="19" t="s">
        <v>76</v>
      </c>
      <c r="F88" s="20">
        <v>25600</v>
      </c>
      <c r="G88" s="21">
        <v>5120</v>
      </c>
      <c r="H88" s="22">
        <f t="shared" si="4"/>
        <v>20</v>
      </c>
      <c r="I88" s="21">
        <v>20480</v>
      </c>
      <c r="J88" s="37">
        <f t="shared" si="5"/>
        <v>80</v>
      </c>
      <c r="K88" s="42">
        <v>7540</v>
      </c>
      <c r="L88" s="40">
        <f>F88/K88</f>
        <v>3.3952254641909816</v>
      </c>
      <c r="M88" s="40">
        <v>365.71</v>
      </c>
    </row>
    <row r="89" spans="1:13" ht="12.75" customHeight="1" outlineLevel="1" x14ac:dyDescent="0.25">
      <c r="A89" s="15">
        <v>72</v>
      </c>
      <c r="B89" s="16" t="s">
        <v>8</v>
      </c>
      <c r="C89" s="17" t="s">
        <v>13</v>
      </c>
      <c r="D89" s="18" t="s">
        <v>13</v>
      </c>
      <c r="E89" s="19" t="s">
        <v>99</v>
      </c>
      <c r="F89" s="20">
        <v>24450</v>
      </c>
      <c r="G89" s="21">
        <v>4890</v>
      </c>
      <c r="H89" s="22">
        <f t="shared" si="4"/>
        <v>20</v>
      </c>
      <c r="I89" s="21">
        <v>19560</v>
      </c>
      <c r="J89" s="37">
        <f t="shared" si="5"/>
        <v>80</v>
      </c>
      <c r="K89" s="42">
        <v>7200</v>
      </c>
      <c r="L89" s="40">
        <f>F89/K89</f>
        <v>3.3958333333333335</v>
      </c>
      <c r="M89" s="40">
        <v>309.49</v>
      </c>
    </row>
    <row r="90" spans="1:13" ht="12.75" customHeight="1" outlineLevel="1" x14ac:dyDescent="0.25">
      <c r="A90" s="15">
        <v>106</v>
      </c>
      <c r="B90" s="16" t="s">
        <v>8</v>
      </c>
      <c r="C90" s="17" t="s">
        <v>45</v>
      </c>
      <c r="D90" s="18" t="s">
        <v>45</v>
      </c>
      <c r="E90" s="19" t="s">
        <v>130</v>
      </c>
      <c r="F90" s="20">
        <v>31500</v>
      </c>
      <c r="G90" s="21">
        <v>6300</v>
      </c>
      <c r="H90" s="22">
        <f t="shared" si="4"/>
        <v>20</v>
      </c>
      <c r="I90" s="21">
        <v>25200</v>
      </c>
      <c r="J90" s="37">
        <f t="shared" si="5"/>
        <v>80</v>
      </c>
      <c r="K90" s="42">
        <v>9270</v>
      </c>
      <c r="L90" s="40">
        <f>F90/K90</f>
        <v>3.3980582524271843</v>
      </c>
      <c r="M90" s="40">
        <v>150</v>
      </c>
    </row>
    <row r="91" spans="1:13" ht="12.75" customHeight="1" outlineLevel="1" x14ac:dyDescent="0.25">
      <c r="A91" s="15">
        <v>114</v>
      </c>
      <c r="B91" s="16" t="s">
        <v>8</v>
      </c>
      <c r="C91" s="17" t="s">
        <v>48</v>
      </c>
      <c r="D91" s="18" t="s">
        <v>48</v>
      </c>
      <c r="E91" s="19" t="s">
        <v>138</v>
      </c>
      <c r="F91" s="20">
        <v>14800</v>
      </c>
      <c r="G91" s="21">
        <v>14800</v>
      </c>
      <c r="H91" s="22">
        <f t="shared" si="4"/>
        <v>100</v>
      </c>
      <c r="I91" s="21">
        <v>0</v>
      </c>
      <c r="J91" s="37">
        <f t="shared" si="5"/>
        <v>0</v>
      </c>
      <c r="K91" s="42">
        <v>4300</v>
      </c>
      <c r="L91" s="40">
        <f>F91/K91</f>
        <v>3.441860465116279</v>
      </c>
      <c r="M91" s="40">
        <v>643.48</v>
      </c>
    </row>
    <row r="92" spans="1:13" ht="12.75" customHeight="1" outlineLevel="1" x14ac:dyDescent="0.25">
      <c r="A92" s="15">
        <v>190</v>
      </c>
      <c r="B92" s="16" t="s">
        <v>8</v>
      </c>
      <c r="C92" s="17" t="s">
        <v>30</v>
      </c>
      <c r="D92" s="18" t="s">
        <v>30</v>
      </c>
      <c r="E92" s="19" t="s">
        <v>208</v>
      </c>
      <c r="F92" s="20">
        <v>18600</v>
      </c>
      <c r="G92" s="21">
        <v>0</v>
      </c>
      <c r="H92" s="22">
        <f t="shared" si="4"/>
        <v>0</v>
      </c>
      <c r="I92" s="21">
        <v>18600</v>
      </c>
      <c r="J92" s="37">
        <f t="shared" si="5"/>
        <v>100</v>
      </c>
      <c r="K92" s="42">
        <v>5354</v>
      </c>
      <c r="L92" s="40">
        <f>F92/K92</f>
        <v>3.4740381023533806</v>
      </c>
      <c r="M92" s="40">
        <v>465</v>
      </c>
    </row>
    <row r="93" spans="1:13" ht="12.75" customHeight="1" outlineLevel="1" x14ac:dyDescent="0.25">
      <c r="A93" s="15">
        <v>66</v>
      </c>
      <c r="B93" s="16" t="s">
        <v>8</v>
      </c>
      <c r="C93" s="17" t="s">
        <v>26</v>
      </c>
      <c r="D93" s="18" t="s">
        <v>26</v>
      </c>
      <c r="E93" s="19" t="s">
        <v>93</v>
      </c>
      <c r="F93" s="20">
        <v>13800</v>
      </c>
      <c r="G93" s="21">
        <v>5168</v>
      </c>
      <c r="H93" s="22">
        <f t="shared" si="4"/>
        <v>37.449275362318843</v>
      </c>
      <c r="I93" s="21">
        <v>8632</v>
      </c>
      <c r="J93" s="37">
        <f t="shared" si="5"/>
        <v>62.550724637681157</v>
      </c>
      <c r="K93" s="42">
        <v>3969</v>
      </c>
      <c r="L93" s="40">
        <f>F93/K93</f>
        <v>3.4769463340891913</v>
      </c>
      <c r="M93" s="40">
        <v>363.16</v>
      </c>
    </row>
    <row r="94" spans="1:13" ht="12.75" customHeight="1" outlineLevel="1" x14ac:dyDescent="0.25">
      <c r="A94" s="15">
        <v>145</v>
      </c>
      <c r="B94" s="16" t="s">
        <v>8</v>
      </c>
      <c r="C94" s="17" t="s">
        <v>30</v>
      </c>
      <c r="D94" s="18" t="s">
        <v>30</v>
      </c>
      <c r="E94" s="19" t="s">
        <v>166</v>
      </c>
      <c r="F94" s="20">
        <v>24700</v>
      </c>
      <c r="G94" s="21">
        <v>4940</v>
      </c>
      <c r="H94" s="22">
        <f t="shared" si="4"/>
        <v>20</v>
      </c>
      <c r="I94" s="21">
        <v>19760</v>
      </c>
      <c r="J94" s="37">
        <f t="shared" si="5"/>
        <v>80</v>
      </c>
      <c r="K94" s="42">
        <v>7055</v>
      </c>
      <c r="L94" s="40">
        <f>F94/K94</f>
        <v>3.5010630758327426</v>
      </c>
      <c r="M94" s="40">
        <v>320.77999999999997</v>
      </c>
    </row>
    <row r="95" spans="1:13" ht="12.75" customHeight="1" outlineLevel="1" x14ac:dyDescent="0.25">
      <c r="A95" s="15">
        <v>60</v>
      </c>
      <c r="B95" s="16" t="s">
        <v>8</v>
      </c>
      <c r="C95" s="17" t="s">
        <v>9</v>
      </c>
      <c r="D95" s="18" t="s">
        <v>9</v>
      </c>
      <c r="E95" s="19" t="s">
        <v>87</v>
      </c>
      <c r="F95" s="20">
        <v>22350</v>
      </c>
      <c r="G95" s="21">
        <v>9402</v>
      </c>
      <c r="H95" s="22">
        <f t="shared" si="4"/>
        <v>42.067114093959731</v>
      </c>
      <c r="I95" s="21">
        <v>12948</v>
      </c>
      <c r="J95" s="37">
        <f t="shared" si="5"/>
        <v>57.932885906040269</v>
      </c>
      <c r="K95" s="42">
        <v>6380</v>
      </c>
      <c r="L95" s="40">
        <f>F95/K95</f>
        <v>3.5031347962382444</v>
      </c>
      <c r="M95" s="40">
        <v>275.93</v>
      </c>
    </row>
    <row r="96" spans="1:13" ht="12.75" customHeight="1" outlineLevel="1" x14ac:dyDescent="0.25">
      <c r="A96" s="15">
        <v>172</v>
      </c>
      <c r="B96" s="16" t="s">
        <v>8</v>
      </c>
      <c r="C96" s="17" t="s">
        <v>22</v>
      </c>
      <c r="D96" s="18" t="s">
        <v>22</v>
      </c>
      <c r="E96" s="19" t="s">
        <v>191</v>
      </c>
      <c r="F96" s="20">
        <v>38693</v>
      </c>
      <c r="G96" s="21">
        <v>7739</v>
      </c>
      <c r="H96" s="22">
        <f t="shared" si="4"/>
        <v>20.001033778719666</v>
      </c>
      <c r="I96" s="21">
        <v>30954</v>
      </c>
      <c r="J96" s="37">
        <f t="shared" si="5"/>
        <v>79.998966221280327</v>
      </c>
      <c r="K96" s="42">
        <v>10860</v>
      </c>
      <c r="L96" s="40">
        <f>F96/K96</f>
        <v>3.5628913443830572</v>
      </c>
      <c r="M96" s="40">
        <v>444.75</v>
      </c>
    </row>
    <row r="97" spans="1:13" ht="12.75" customHeight="1" outlineLevel="1" x14ac:dyDescent="0.25">
      <c r="A97" s="15">
        <v>18</v>
      </c>
      <c r="B97" s="16" t="s">
        <v>8</v>
      </c>
      <c r="C97" s="17" t="s">
        <v>24</v>
      </c>
      <c r="D97" s="18" t="s">
        <v>24</v>
      </c>
      <c r="E97" s="19" t="s">
        <v>38</v>
      </c>
      <c r="F97" s="20">
        <v>47150</v>
      </c>
      <c r="G97" s="21">
        <v>10524</v>
      </c>
      <c r="H97" s="22">
        <f t="shared" si="4"/>
        <v>22.320254506892894</v>
      </c>
      <c r="I97" s="21">
        <v>36626</v>
      </c>
      <c r="J97" s="37">
        <f t="shared" si="5"/>
        <v>77.679745493107106</v>
      </c>
      <c r="K97" s="42">
        <v>12300</v>
      </c>
      <c r="L97" s="40">
        <f>F97/K97</f>
        <v>3.8333333333333335</v>
      </c>
      <c r="M97" s="40">
        <v>246.86</v>
      </c>
    </row>
    <row r="98" spans="1:13" ht="12.75" customHeight="1" outlineLevel="1" x14ac:dyDescent="0.25">
      <c r="A98" s="15">
        <v>136</v>
      </c>
      <c r="B98" s="16" t="s">
        <v>8</v>
      </c>
      <c r="C98" s="17" t="s">
        <v>26</v>
      </c>
      <c r="D98" s="18" t="s">
        <v>26</v>
      </c>
      <c r="E98" s="19" t="s">
        <v>157</v>
      </c>
      <c r="F98" s="20">
        <v>12937</v>
      </c>
      <c r="G98" s="21">
        <v>2137</v>
      </c>
      <c r="H98" s="22">
        <f t="shared" si="4"/>
        <v>16.518512792764938</v>
      </c>
      <c r="I98" s="21">
        <v>10800</v>
      </c>
      <c r="J98" s="37">
        <f t="shared" si="5"/>
        <v>83.481487207235062</v>
      </c>
      <c r="K98" s="42">
        <v>3304</v>
      </c>
      <c r="L98" s="40">
        <f>F98/K98</f>
        <v>3.9155569007263922</v>
      </c>
      <c r="M98" s="40">
        <v>294.02</v>
      </c>
    </row>
    <row r="99" spans="1:13" ht="12.75" customHeight="1" outlineLevel="1" x14ac:dyDescent="0.25">
      <c r="A99" s="15">
        <v>16</v>
      </c>
      <c r="B99" s="16" t="s">
        <v>8</v>
      </c>
      <c r="C99" s="17" t="s">
        <v>34</v>
      </c>
      <c r="D99" s="18" t="s">
        <v>34</v>
      </c>
      <c r="E99" s="19" t="s">
        <v>35</v>
      </c>
      <c r="F99" s="20">
        <v>24100</v>
      </c>
      <c r="G99" s="21">
        <v>24100</v>
      </c>
      <c r="H99" s="22">
        <f t="shared" si="4"/>
        <v>100</v>
      </c>
      <c r="I99" s="21">
        <v>0</v>
      </c>
      <c r="J99" s="37">
        <f t="shared" si="5"/>
        <v>0</v>
      </c>
      <c r="K99" s="42">
        <v>6150</v>
      </c>
      <c r="L99" s="40">
        <f>F99/K99</f>
        <v>3.9186991869918697</v>
      </c>
      <c r="M99" s="40">
        <v>388.71</v>
      </c>
    </row>
    <row r="100" spans="1:13" ht="12.75" customHeight="1" outlineLevel="1" x14ac:dyDescent="0.25">
      <c r="A100" s="15">
        <v>108</v>
      </c>
      <c r="B100" s="16" t="s">
        <v>8</v>
      </c>
      <c r="C100" s="17" t="s">
        <v>20</v>
      </c>
      <c r="D100" s="18" t="s">
        <v>20</v>
      </c>
      <c r="E100" s="19" t="s">
        <v>132</v>
      </c>
      <c r="F100" s="20">
        <v>29125</v>
      </c>
      <c r="G100" s="21">
        <v>5825</v>
      </c>
      <c r="H100" s="22">
        <f t="shared" si="4"/>
        <v>20</v>
      </c>
      <c r="I100" s="21">
        <v>23300</v>
      </c>
      <c r="J100" s="37">
        <f t="shared" si="5"/>
        <v>80</v>
      </c>
      <c r="K100" s="42">
        <v>7247</v>
      </c>
      <c r="L100" s="40">
        <f>F100/K100</f>
        <v>4.0189043742238164</v>
      </c>
      <c r="M100" s="40">
        <v>338.66</v>
      </c>
    </row>
    <row r="101" spans="1:13" ht="12.75" customHeight="1" outlineLevel="1" x14ac:dyDescent="0.25">
      <c r="A101" s="15">
        <v>64</v>
      </c>
      <c r="B101" s="16" t="s">
        <v>8</v>
      </c>
      <c r="C101" s="17" t="s">
        <v>48</v>
      </c>
      <c r="D101" s="18" t="s">
        <v>48</v>
      </c>
      <c r="E101" s="19" t="s">
        <v>91</v>
      </c>
      <c r="F101" s="23">
        <v>29800</v>
      </c>
      <c r="G101" s="24">
        <v>5960</v>
      </c>
      <c r="H101" s="22">
        <f t="shared" si="4"/>
        <v>20</v>
      </c>
      <c r="I101" s="24">
        <v>23840</v>
      </c>
      <c r="J101" s="37">
        <f t="shared" si="5"/>
        <v>80</v>
      </c>
      <c r="K101" s="42">
        <v>7360</v>
      </c>
      <c r="L101" s="40">
        <f>F101/K101</f>
        <v>4.0489130434782608</v>
      </c>
      <c r="M101" s="40">
        <v>313.68</v>
      </c>
    </row>
    <row r="102" spans="1:13" ht="12.75" customHeight="1" outlineLevel="1" x14ac:dyDescent="0.25">
      <c r="A102" s="15">
        <v>178</v>
      </c>
      <c r="B102" s="16" t="s">
        <v>8</v>
      </c>
      <c r="C102" s="17" t="s">
        <v>26</v>
      </c>
      <c r="D102" s="18" t="s">
        <v>26</v>
      </c>
      <c r="E102" s="19" t="s">
        <v>196</v>
      </c>
      <c r="F102" s="20">
        <v>14300</v>
      </c>
      <c r="G102" s="21">
        <v>2860</v>
      </c>
      <c r="H102" s="22">
        <f t="shared" si="4"/>
        <v>20</v>
      </c>
      <c r="I102" s="21">
        <v>11440</v>
      </c>
      <c r="J102" s="37">
        <f t="shared" si="5"/>
        <v>80</v>
      </c>
      <c r="K102" s="42">
        <v>3517</v>
      </c>
      <c r="L102" s="40">
        <f>F102/K102</f>
        <v>4.0659653113448959</v>
      </c>
      <c r="M102" s="40">
        <v>572</v>
      </c>
    </row>
    <row r="103" spans="1:13" ht="12.75" customHeight="1" outlineLevel="1" x14ac:dyDescent="0.25">
      <c r="A103" s="15">
        <v>206</v>
      </c>
      <c r="B103" s="16" t="s">
        <v>8</v>
      </c>
      <c r="C103" s="17" t="s">
        <v>16</v>
      </c>
      <c r="D103" s="18" t="s">
        <v>16</v>
      </c>
      <c r="E103" s="19" t="s">
        <v>223</v>
      </c>
      <c r="F103" s="20">
        <v>28250</v>
      </c>
      <c r="G103" s="21">
        <v>5650</v>
      </c>
      <c r="H103" s="22">
        <f t="shared" si="4"/>
        <v>20</v>
      </c>
      <c r="I103" s="21">
        <v>22600</v>
      </c>
      <c r="J103" s="37">
        <f t="shared" si="5"/>
        <v>80</v>
      </c>
      <c r="K103" s="42">
        <v>6915</v>
      </c>
      <c r="L103" s="40">
        <f>F103/K103</f>
        <v>4.0853217642805495</v>
      </c>
      <c r="M103" s="40">
        <v>203.24</v>
      </c>
    </row>
    <row r="104" spans="1:13" ht="12.75" customHeight="1" outlineLevel="1" x14ac:dyDescent="0.25">
      <c r="A104" s="15">
        <v>188</v>
      </c>
      <c r="B104" s="16" t="s">
        <v>8</v>
      </c>
      <c r="C104" s="17" t="s">
        <v>18</v>
      </c>
      <c r="D104" s="18" t="s">
        <v>18</v>
      </c>
      <c r="E104" s="19" t="s">
        <v>206</v>
      </c>
      <c r="F104" s="20">
        <v>20100</v>
      </c>
      <c r="G104" s="21">
        <v>4058</v>
      </c>
      <c r="H104" s="22">
        <f t="shared" si="4"/>
        <v>20.189054726368159</v>
      </c>
      <c r="I104" s="21">
        <v>16042</v>
      </c>
      <c r="J104" s="37">
        <f t="shared" si="5"/>
        <v>79.810945273631845</v>
      </c>
      <c r="K104" s="42">
        <v>4920</v>
      </c>
      <c r="L104" s="40">
        <f>F104/K104</f>
        <v>4.0853658536585362</v>
      </c>
      <c r="M104" s="40">
        <v>346.55</v>
      </c>
    </row>
    <row r="105" spans="1:13" ht="12.75" customHeight="1" outlineLevel="1" x14ac:dyDescent="0.25">
      <c r="A105" s="15">
        <v>180</v>
      </c>
      <c r="B105" s="16" t="s">
        <v>8</v>
      </c>
      <c r="C105" s="17" t="s">
        <v>22</v>
      </c>
      <c r="D105" s="18" t="s">
        <v>22</v>
      </c>
      <c r="E105" s="19" t="s">
        <v>198</v>
      </c>
      <c r="F105" s="20">
        <v>25700</v>
      </c>
      <c r="G105" s="21">
        <v>5140</v>
      </c>
      <c r="H105" s="22">
        <f t="shared" si="4"/>
        <v>20</v>
      </c>
      <c r="I105" s="21">
        <v>20560</v>
      </c>
      <c r="J105" s="37">
        <f t="shared" si="5"/>
        <v>80</v>
      </c>
      <c r="K105" s="42">
        <v>6200</v>
      </c>
      <c r="L105" s="40">
        <f>F105/K105</f>
        <v>4.145161290322581</v>
      </c>
      <c r="M105" s="40">
        <v>395.38</v>
      </c>
    </row>
    <row r="106" spans="1:13" ht="12.75" customHeight="1" outlineLevel="1" x14ac:dyDescent="0.25">
      <c r="A106" s="15">
        <v>50</v>
      </c>
      <c r="B106" s="16" t="s">
        <v>8</v>
      </c>
      <c r="C106" s="17" t="s">
        <v>50</v>
      </c>
      <c r="D106" s="18" t="s">
        <v>50</v>
      </c>
      <c r="E106" s="19" t="s">
        <v>77</v>
      </c>
      <c r="F106" s="20">
        <v>17250</v>
      </c>
      <c r="G106" s="21">
        <v>3450</v>
      </c>
      <c r="H106" s="22">
        <f t="shared" si="4"/>
        <v>20</v>
      </c>
      <c r="I106" s="21">
        <v>13800</v>
      </c>
      <c r="J106" s="37">
        <f t="shared" si="5"/>
        <v>80</v>
      </c>
      <c r="K106" s="42">
        <v>4150</v>
      </c>
      <c r="L106" s="40">
        <f>F106/K106</f>
        <v>4.1566265060240966</v>
      </c>
      <c r="M106" s="40">
        <v>325.47000000000003</v>
      </c>
    </row>
    <row r="107" spans="1:13" ht="12.75" customHeight="1" outlineLevel="1" x14ac:dyDescent="0.25">
      <c r="A107" s="15">
        <v>103</v>
      </c>
      <c r="B107" s="16" t="s">
        <v>8</v>
      </c>
      <c r="C107" s="17" t="s">
        <v>26</v>
      </c>
      <c r="D107" s="18" t="s">
        <v>26</v>
      </c>
      <c r="E107" s="19" t="s">
        <v>128</v>
      </c>
      <c r="F107" s="20">
        <v>43750</v>
      </c>
      <c r="G107" s="21">
        <v>8750</v>
      </c>
      <c r="H107" s="22">
        <f t="shared" si="4"/>
        <v>20</v>
      </c>
      <c r="I107" s="21">
        <v>35000</v>
      </c>
      <c r="J107" s="37">
        <f t="shared" si="5"/>
        <v>80</v>
      </c>
      <c r="K107" s="42">
        <v>10333</v>
      </c>
      <c r="L107" s="40">
        <f>F107/K107</f>
        <v>4.2340075486306006</v>
      </c>
      <c r="M107" s="40">
        <v>408.88</v>
      </c>
    </row>
    <row r="108" spans="1:13" ht="12.75" customHeight="1" outlineLevel="1" x14ac:dyDescent="0.25">
      <c r="A108" s="15">
        <v>9</v>
      </c>
      <c r="B108" s="16" t="s">
        <v>8</v>
      </c>
      <c r="C108" s="17" t="s">
        <v>24</v>
      </c>
      <c r="D108" s="18" t="s">
        <v>24</v>
      </c>
      <c r="E108" s="19" t="s">
        <v>25</v>
      </c>
      <c r="F108" s="20">
        <v>60250</v>
      </c>
      <c r="G108" s="21">
        <v>12050</v>
      </c>
      <c r="H108" s="22">
        <f t="shared" si="4"/>
        <v>20</v>
      </c>
      <c r="I108" s="21">
        <v>48200</v>
      </c>
      <c r="J108" s="37">
        <f t="shared" si="5"/>
        <v>80</v>
      </c>
      <c r="K108" s="42">
        <v>13840</v>
      </c>
      <c r="L108" s="40">
        <f>F108/K108</f>
        <v>4.3533236994219653</v>
      </c>
      <c r="M108" s="40">
        <v>296.8</v>
      </c>
    </row>
    <row r="109" spans="1:13" ht="12.75" customHeight="1" outlineLevel="1" x14ac:dyDescent="0.25">
      <c r="A109" s="15">
        <v>187</v>
      </c>
      <c r="B109" s="16" t="s">
        <v>8</v>
      </c>
      <c r="C109" s="17" t="s">
        <v>9</v>
      </c>
      <c r="D109" s="18" t="s">
        <v>9</v>
      </c>
      <c r="E109" s="19" t="s">
        <v>205</v>
      </c>
      <c r="F109" s="20">
        <v>14899</v>
      </c>
      <c r="G109" s="21">
        <v>5147</v>
      </c>
      <c r="H109" s="22">
        <f t="shared" si="4"/>
        <v>34.545942680716827</v>
      </c>
      <c r="I109" s="21">
        <v>9752</v>
      </c>
      <c r="J109" s="37">
        <f t="shared" si="5"/>
        <v>65.45405731928318</v>
      </c>
      <c r="K109" s="42">
        <v>3380</v>
      </c>
      <c r="L109" s="40">
        <f>F109/K109</f>
        <v>4.4079881656804734</v>
      </c>
      <c r="M109" s="40">
        <v>392.08</v>
      </c>
    </row>
    <row r="110" spans="1:13" ht="12.75" customHeight="1" outlineLevel="1" x14ac:dyDescent="0.25">
      <c r="A110" s="15">
        <v>189</v>
      </c>
      <c r="B110" s="16" t="s">
        <v>8</v>
      </c>
      <c r="C110" s="17" t="s">
        <v>52</v>
      </c>
      <c r="D110" s="18" t="s">
        <v>52</v>
      </c>
      <c r="E110" s="19" t="s">
        <v>207</v>
      </c>
      <c r="F110" s="23">
        <v>44834</v>
      </c>
      <c r="G110" s="24">
        <v>27576</v>
      </c>
      <c r="H110" s="22">
        <f t="shared" si="4"/>
        <v>61.506892090823925</v>
      </c>
      <c r="I110" s="24">
        <v>17258</v>
      </c>
      <c r="J110" s="37">
        <f t="shared" si="5"/>
        <v>38.493107909176075</v>
      </c>
      <c r="K110" s="42">
        <v>10062</v>
      </c>
      <c r="L110" s="40">
        <f>F110/K110</f>
        <v>4.4557741999602465</v>
      </c>
      <c r="M110" s="40">
        <v>320.24</v>
      </c>
    </row>
    <row r="111" spans="1:13" ht="12.75" customHeight="1" outlineLevel="1" x14ac:dyDescent="0.25">
      <c r="A111" s="15">
        <v>124</v>
      </c>
      <c r="B111" s="16" t="s">
        <v>8</v>
      </c>
      <c r="C111" s="17" t="s">
        <v>14</v>
      </c>
      <c r="D111" s="18" t="s">
        <v>14</v>
      </c>
      <c r="E111" s="19" t="s">
        <v>148</v>
      </c>
      <c r="F111" s="20">
        <v>25572</v>
      </c>
      <c r="G111" s="21">
        <v>5114</v>
      </c>
      <c r="H111" s="22">
        <f t="shared" si="4"/>
        <v>19.998435789144374</v>
      </c>
      <c r="I111" s="21">
        <v>20458</v>
      </c>
      <c r="J111" s="37">
        <f t="shared" si="5"/>
        <v>80.001564210855619</v>
      </c>
      <c r="K111" s="42">
        <v>5552</v>
      </c>
      <c r="L111" s="40">
        <f>F111/K111</f>
        <v>4.6059077809798268</v>
      </c>
      <c r="M111" s="40">
        <v>319.64999999999998</v>
      </c>
    </row>
    <row r="112" spans="1:13" ht="12.75" customHeight="1" outlineLevel="1" x14ac:dyDescent="0.25">
      <c r="A112" s="15">
        <v>36</v>
      </c>
      <c r="B112" s="16" t="s">
        <v>8</v>
      </c>
      <c r="C112" s="17" t="s">
        <v>24</v>
      </c>
      <c r="D112" s="18" t="s">
        <v>24</v>
      </c>
      <c r="E112" s="19" t="s">
        <v>63</v>
      </c>
      <c r="F112" s="20">
        <v>42611</v>
      </c>
      <c r="G112" s="21">
        <v>16005</v>
      </c>
      <c r="H112" s="22">
        <f t="shared" si="4"/>
        <v>37.560723756776419</v>
      </c>
      <c r="I112" s="21">
        <v>26606</v>
      </c>
      <c r="J112" s="37">
        <f t="shared" si="5"/>
        <v>62.439276243223588</v>
      </c>
      <c r="K112" s="42">
        <v>9000</v>
      </c>
      <c r="L112" s="40">
        <f>F112/K112</f>
        <v>4.7345555555555556</v>
      </c>
      <c r="M112" s="40">
        <v>261.42</v>
      </c>
    </row>
    <row r="113" spans="1:13" ht="12.75" customHeight="1" outlineLevel="1" x14ac:dyDescent="0.25">
      <c r="A113" s="15">
        <v>109</v>
      </c>
      <c r="B113" s="16" t="s">
        <v>8</v>
      </c>
      <c r="C113" s="17" t="s">
        <v>18</v>
      </c>
      <c r="D113" s="18" t="s">
        <v>18</v>
      </c>
      <c r="E113" s="19" t="s">
        <v>133</v>
      </c>
      <c r="F113" s="20">
        <v>45800</v>
      </c>
      <c r="G113" s="21">
        <v>18320</v>
      </c>
      <c r="H113" s="22">
        <f t="shared" si="4"/>
        <v>40</v>
      </c>
      <c r="I113" s="21">
        <v>27480</v>
      </c>
      <c r="J113" s="37">
        <f t="shared" si="5"/>
        <v>60</v>
      </c>
      <c r="K113" s="42">
        <v>9500</v>
      </c>
      <c r="L113" s="40">
        <f>F113/K113</f>
        <v>4.8210526315789473</v>
      </c>
      <c r="M113" s="40">
        <v>363.49</v>
      </c>
    </row>
    <row r="114" spans="1:13" ht="12.75" customHeight="1" outlineLevel="1" x14ac:dyDescent="0.25">
      <c r="A114" s="15">
        <v>208</v>
      </c>
      <c r="B114" s="16" t="s">
        <v>8</v>
      </c>
      <c r="C114" s="17" t="s">
        <v>13</v>
      </c>
      <c r="D114" s="18" t="s">
        <v>13</v>
      </c>
      <c r="E114" s="19" t="s">
        <v>225</v>
      </c>
      <c r="F114" s="20">
        <v>99410</v>
      </c>
      <c r="G114" s="21">
        <v>39764</v>
      </c>
      <c r="H114" s="22">
        <f t="shared" si="4"/>
        <v>40</v>
      </c>
      <c r="I114" s="21">
        <v>59646</v>
      </c>
      <c r="J114" s="37">
        <f t="shared" si="5"/>
        <v>60</v>
      </c>
      <c r="K114" s="42">
        <v>20500</v>
      </c>
      <c r="L114" s="40">
        <f>F114/K114</f>
        <v>4.8492682926829271</v>
      </c>
      <c r="M114" s="40">
        <v>277.68</v>
      </c>
    </row>
    <row r="115" spans="1:13" ht="12.75" customHeight="1" outlineLevel="1" x14ac:dyDescent="0.25">
      <c r="A115" s="15">
        <v>55</v>
      </c>
      <c r="B115" s="16" t="s">
        <v>8</v>
      </c>
      <c r="C115" s="17" t="s">
        <v>24</v>
      </c>
      <c r="D115" s="18" t="s">
        <v>24</v>
      </c>
      <c r="E115" s="19" t="s">
        <v>82</v>
      </c>
      <c r="F115" s="20">
        <v>60214</v>
      </c>
      <c r="G115" s="21">
        <v>25045</v>
      </c>
      <c r="H115" s="22">
        <f t="shared" si="4"/>
        <v>41.593317168764735</v>
      </c>
      <c r="I115" s="21">
        <v>35169</v>
      </c>
      <c r="J115" s="37">
        <f t="shared" si="5"/>
        <v>58.406682831235258</v>
      </c>
      <c r="K115" s="42">
        <v>12310</v>
      </c>
      <c r="L115" s="40">
        <f>F115/K115</f>
        <v>4.8914703493095049</v>
      </c>
      <c r="M115" s="40">
        <v>356.3</v>
      </c>
    </row>
    <row r="116" spans="1:13" ht="12.75" customHeight="1" outlineLevel="1" x14ac:dyDescent="0.25">
      <c r="A116" s="15">
        <v>144</v>
      </c>
      <c r="B116" s="16" t="s">
        <v>8</v>
      </c>
      <c r="C116" s="17" t="s">
        <v>11</v>
      </c>
      <c r="D116" s="18" t="s">
        <v>11</v>
      </c>
      <c r="E116" s="19" t="s">
        <v>165</v>
      </c>
      <c r="F116" s="20">
        <v>20480</v>
      </c>
      <c r="G116" s="21">
        <v>4096</v>
      </c>
      <c r="H116" s="22">
        <f t="shared" si="4"/>
        <v>20</v>
      </c>
      <c r="I116" s="21">
        <v>16384</v>
      </c>
      <c r="J116" s="37">
        <f t="shared" si="5"/>
        <v>80</v>
      </c>
      <c r="K116" s="42">
        <v>4160</v>
      </c>
      <c r="L116" s="40">
        <f>F116/K116</f>
        <v>4.9230769230769234</v>
      </c>
      <c r="M116" s="40">
        <v>305.67</v>
      </c>
    </row>
    <row r="117" spans="1:13" ht="12.75" customHeight="1" outlineLevel="1" x14ac:dyDescent="0.25">
      <c r="A117" s="15">
        <v>212</v>
      </c>
      <c r="B117" s="16" t="s">
        <v>8</v>
      </c>
      <c r="C117" s="17" t="s">
        <v>59</v>
      </c>
      <c r="D117" s="18" t="s">
        <v>59</v>
      </c>
      <c r="E117" s="19" t="s">
        <v>230</v>
      </c>
      <c r="F117" s="20">
        <v>30207</v>
      </c>
      <c r="G117" s="21">
        <v>12083</v>
      </c>
      <c r="H117" s="22">
        <f t="shared" ref="H117:H148" si="6">G117/(G117+I117)*100</f>
        <v>40.00066209818916</v>
      </c>
      <c r="I117" s="21">
        <v>18124</v>
      </c>
      <c r="J117" s="37">
        <f t="shared" ref="J117:J148" si="7">I117/(I117+G117)*100</f>
        <v>59.999337901810833</v>
      </c>
      <c r="K117" s="42">
        <v>6108</v>
      </c>
      <c r="L117" s="40">
        <f>F117/K117</f>
        <v>4.9454813359528487</v>
      </c>
      <c r="M117" s="40">
        <v>243.6</v>
      </c>
    </row>
    <row r="118" spans="1:13" ht="12.75" customHeight="1" outlineLevel="1" x14ac:dyDescent="0.25">
      <c r="A118" s="15">
        <v>142</v>
      </c>
      <c r="B118" s="16" t="s">
        <v>8</v>
      </c>
      <c r="C118" s="17" t="s">
        <v>30</v>
      </c>
      <c r="D118" s="18" t="s">
        <v>30</v>
      </c>
      <c r="E118" s="19" t="s">
        <v>163</v>
      </c>
      <c r="F118" s="23">
        <v>27930</v>
      </c>
      <c r="G118" s="24">
        <v>0</v>
      </c>
      <c r="H118" s="22">
        <f t="shared" si="6"/>
        <v>0</v>
      </c>
      <c r="I118" s="24">
        <v>27930</v>
      </c>
      <c r="J118" s="37">
        <f t="shared" si="7"/>
        <v>100</v>
      </c>
      <c r="K118" s="42">
        <v>5633</v>
      </c>
      <c r="L118" s="40">
        <f>F118/K118</f>
        <v>4.9582815551216051</v>
      </c>
      <c r="M118" s="40">
        <v>276.52999999999997</v>
      </c>
    </row>
    <row r="119" spans="1:13" ht="12.75" customHeight="1" outlineLevel="1" x14ac:dyDescent="0.25">
      <c r="A119" s="15">
        <v>162</v>
      </c>
      <c r="B119" s="16" t="s">
        <v>8</v>
      </c>
      <c r="C119" s="17" t="s">
        <v>22</v>
      </c>
      <c r="D119" s="18" t="s">
        <v>22</v>
      </c>
      <c r="E119" s="19" t="s">
        <v>182</v>
      </c>
      <c r="F119" s="23">
        <v>39157</v>
      </c>
      <c r="G119" s="24">
        <v>14248</v>
      </c>
      <c r="H119" s="22">
        <f t="shared" si="6"/>
        <v>36.386852925402863</v>
      </c>
      <c r="I119" s="24">
        <v>24909</v>
      </c>
      <c r="J119" s="37">
        <f t="shared" si="7"/>
        <v>63.61314707459713</v>
      </c>
      <c r="K119" s="42">
        <v>7760</v>
      </c>
      <c r="L119" s="40">
        <f>F119/K119</f>
        <v>5.0460051546391753</v>
      </c>
      <c r="M119" s="40">
        <v>329.05</v>
      </c>
    </row>
    <row r="120" spans="1:13" ht="12.75" customHeight="1" outlineLevel="1" x14ac:dyDescent="0.25">
      <c r="A120" s="15">
        <v>143</v>
      </c>
      <c r="B120" s="16" t="s">
        <v>8</v>
      </c>
      <c r="C120" s="17" t="s">
        <v>9</v>
      </c>
      <c r="D120" s="18" t="s">
        <v>9</v>
      </c>
      <c r="E120" s="19" t="s">
        <v>164</v>
      </c>
      <c r="F120" s="20">
        <v>24800</v>
      </c>
      <c r="G120" s="21">
        <v>4960</v>
      </c>
      <c r="H120" s="22">
        <f t="shared" si="6"/>
        <v>20</v>
      </c>
      <c r="I120" s="21">
        <v>19840</v>
      </c>
      <c r="J120" s="37">
        <f t="shared" si="7"/>
        <v>80</v>
      </c>
      <c r="K120" s="42">
        <v>4840</v>
      </c>
      <c r="L120" s="40">
        <f>F120/K120</f>
        <v>5.1239669421487601</v>
      </c>
      <c r="M120" s="40">
        <v>420.34</v>
      </c>
    </row>
    <row r="121" spans="1:13" ht="12.75" customHeight="1" outlineLevel="1" x14ac:dyDescent="0.25">
      <c r="A121" s="15">
        <v>63</v>
      </c>
      <c r="B121" s="16" t="s">
        <v>8</v>
      </c>
      <c r="C121" s="17" t="s">
        <v>34</v>
      </c>
      <c r="D121" s="18" t="s">
        <v>34</v>
      </c>
      <c r="E121" s="19" t="s">
        <v>90</v>
      </c>
      <c r="F121" s="20">
        <v>43464</v>
      </c>
      <c r="G121" s="21">
        <v>8693</v>
      </c>
      <c r="H121" s="22">
        <f t="shared" si="6"/>
        <v>20.000460150929506</v>
      </c>
      <c r="I121" s="21">
        <v>34771</v>
      </c>
      <c r="J121" s="37">
        <f t="shared" si="7"/>
        <v>79.999539849070501</v>
      </c>
      <c r="K121" s="42">
        <v>8450</v>
      </c>
      <c r="L121" s="40">
        <f>F121/K121</f>
        <v>5.1436686390532547</v>
      </c>
      <c r="M121" s="40">
        <v>356.26</v>
      </c>
    </row>
    <row r="122" spans="1:13" ht="12.75" customHeight="1" outlineLevel="1" x14ac:dyDescent="0.25">
      <c r="A122" s="15">
        <v>21</v>
      </c>
      <c r="B122" s="16" t="s">
        <v>8</v>
      </c>
      <c r="C122" s="17" t="s">
        <v>42</v>
      </c>
      <c r="D122" s="18" t="s">
        <v>42</v>
      </c>
      <c r="E122" s="19" t="s">
        <v>43</v>
      </c>
      <c r="F122" s="20">
        <v>34800</v>
      </c>
      <c r="G122" s="21">
        <v>7750</v>
      </c>
      <c r="H122" s="22">
        <f t="shared" si="6"/>
        <v>22.270114942528735</v>
      </c>
      <c r="I122" s="21">
        <v>27050</v>
      </c>
      <c r="J122" s="37">
        <f t="shared" si="7"/>
        <v>77.729885057471265</v>
      </c>
      <c r="K122" s="42">
        <v>6750</v>
      </c>
      <c r="L122" s="40">
        <f>F122/K122</f>
        <v>5.1555555555555559</v>
      </c>
      <c r="M122" s="40">
        <v>419.28</v>
      </c>
    </row>
    <row r="123" spans="1:13" ht="12.75" customHeight="1" outlineLevel="1" x14ac:dyDescent="0.25">
      <c r="A123" s="15">
        <v>168</v>
      </c>
      <c r="B123" s="16" t="s">
        <v>8</v>
      </c>
      <c r="C123" s="17" t="s">
        <v>22</v>
      </c>
      <c r="D123" s="18" t="s">
        <v>22</v>
      </c>
      <c r="E123" s="19" t="s">
        <v>188</v>
      </c>
      <c r="F123" s="23">
        <v>22950</v>
      </c>
      <c r="G123" s="24">
        <v>4590</v>
      </c>
      <c r="H123" s="22">
        <f t="shared" si="6"/>
        <v>20</v>
      </c>
      <c r="I123" s="24">
        <v>18360</v>
      </c>
      <c r="J123" s="37">
        <f t="shared" si="7"/>
        <v>80</v>
      </c>
      <c r="K123" s="42">
        <v>4400</v>
      </c>
      <c r="L123" s="40">
        <f>F123/K123</f>
        <v>5.2159090909090908</v>
      </c>
      <c r="M123" s="40">
        <v>301.97000000000003</v>
      </c>
    </row>
    <row r="124" spans="1:13" ht="12.75" customHeight="1" outlineLevel="1" x14ac:dyDescent="0.25">
      <c r="A124" s="15">
        <v>151</v>
      </c>
      <c r="B124" s="16" t="s">
        <v>8</v>
      </c>
      <c r="C124" s="17" t="s">
        <v>50</v>
      </c>
      <c r="D124" s="18" t="s">
        <v>50</v>
      </c>
      <c r="E124" s="19" t="s">
        <v>172</v>
      </c>
      <c r="F124" s="23">
        <v>13600</v>
      </c>
      <c r="G124" s="24">
        <v>2720</v>
      </c>
      <c r="H124" s="22">
        <f t="shared" si="6"/>
        <v>20</v>
      </c>
      <c r="I124" s="24">
        <v>10880</v>
      </c>
      <c r="J124" s="37">
        <f t="shared" si="7"/>
        <v>80</v>
      </c>
      <c r="K124" s="42">
        <v>2600</v>
      </c>
      <c r="L124" s="40">
        <f>F124/K124</f>
        <v>5.2307692307692308</v>
      </c>
      <c r="M124" s="40">
        <v>186.3</v>
      </c>
    </row>
    <row r="125" spans="1:13" ht="12.75" customHeight="1" outlineLevel="1" x14ac:dyDescent="0.25">
      <c r="A125" s="15">
        <v>111</v>
      </c>
      <c r="B125" s="16" t="s">
        <v>8</v>
      </c>
      <c r="C125" s="17" t="s">
        <v>9</v>
      </c>
      <c r="D125" s="18" t="s">
        <v>9</v>
      </c>
      <c r="E125" s="19" t="s">
        <v>135</v>
      </c>
      <c r="F125" s="20">
        <v>33650</v>
      </c>
      <c r="G125" s="21">
        <v>7204</v>
      </c>
      <c r="H125" s="22">
        <f t="shared" si="6"/>
        <v>21.408618127786035</v>
      </c>
      <c r="I125" s="21">
        <v>26446</v>
      </c>
      <c r="J125" s="37">
        <f t="shared" si="7"/>
        <v>78.591381872213972</v>
      </c>
      <c r="K125" s="42">
        <v>6350</v>
      </c>
      <c r="L125" s="40">
        <f>F125/K125</f>
        <v>5.2992125984251972</v>
      </c>
      <c r="M125" s="40">
        <v>659.8</v>
      </c>
    </row>
    <row r="126" spans="1:13" ht="12.75" customHeight="1" outlineLevel="1" x14ac:dyDescent="0.25">
      <c r="A126" s="15">
        <v>184</v>
      </c>
      <c r="B126" s="16" t="s">
        <v>8</v>
      </c>
      <c r="C126" s="17" t="s">
        <v>48</v>
      </c>
      <c r="D126" s="18" t="s">
        <v>48</v>
      </c>
      <c r="E126" s="19" t="s">
        <v>202</v>
      </c>
      <c r="F126" s="23">
        <v>19400</v>
      </c>
      <c r="G126" s="24">
        <v>3880</v>
      </c>
      <c r="H126" s="22">
        <f t="shared" si="6"/>
        <v>20</v>
      </c>
      <c r="I126" s="24">
        <v>15520</v>
      </c>
      <c r="J126" s="37">
        <f t="shared" si="7"/>
        <v>80</v>
      </c>
      <c r="K126" s="42">
        <v>3560</v>
      </c>
      <c r="L126" s="40">
        <f>F126/K126</f>
        <v>5.4494382022471912</v>
      </c>
      <c r="M126" s="40">
        <v>307.94</v>
      </c>
    </row>
    <row r="127" spans="1:13" ht="12.75" customHeight="1" outlineLevel="1" x14ac:dyDescent="0.25">
      <c r="A127" s="15">
        <v>154</v>
      </c>
      <c r="B127" s="16" t="s">
        <v>8</v>
      </c>
      <c r="C127" s="17" t="s">
        <v>11</v>
      </c>
      <c r="D127" s="18" t="s">
        <v>11</v>
      </c>
      <c r="E127" s="19" t="s">
        <v>175</v>
      </c>
      <c r="F127" s="20">
        <v>54900</v>
      </c>
      <c r="G127" s="21">
        <v>10980</v>
      </c>
      <c r="H127" s="22">
        <f t="shared" si="6"/>
        <v>20</v>
      </c>
      <c r="I127" s="21">
        <v>43920</v>
      </c>
      <c r="J127" s="37">
        <f t="shared" si="7"/>
        <v>80</v>
      </c>
      <c r="K127" s="42">
        <v>9700</v>
      </c>
      <c r="L127" s="40">
        <f>F127/K127</f>
        <v>5.65979381443299</v>
      </c>
      <c r="M127" s="40">
        <v>415.91</v>
      </c>
    </row>
    <row r="128" spans="1:13" ht="12.75" customHeight="1" outlineLevel="1" x14ac:dyDescent="0.25">
      <c r="A128" s="15">
        <v>192</v>
      </c>
      <c r="B128" s="16" t="s">
        <v>8</v>
      </c>
      <c r="C128" s="17" t="s">
        <v>42</v>
      </c>
      <c r="D128" s="18" t="s">
        <v>42</v>
      </c>
      <c r="E128" s="19" t="s">
        <v>210</v>
      </c>
      <c r="F128" s="20">
        <v>27450</v>
      </c>
      <c r="G128" s="21">
        <v>10980</v>
      </c>
      <c r="H128" s="22">
        <f t="shared" si="6"/>
        <v>40</v>
      </c>
      <c r="I128" s="21">
        <v>16470</v>
      </c>
      <c r="J128" s="37">
        <f t="shared" si="7"/>
        <v>60</v>
      </c>
      <c r="K128" s="42">
        <v>4850</v>
      </c>
      <c r="L128" s="40">
        <f>F128/K128</f>
        <v>5.65979381443299</v>
      </c>
      <c r="M128" s="40">
        <v>347.47</v>
      </c>
    </row>
    <row r="129" spans="1:13" ht="12.75" customHeight="1" outlineLevel="1" x14ac:dyDescent="0.25">
      <c r="A129" s="15">
        <v>93</v>
      </c>
      <c r="B129" s="16" t="s">
        <v>8</v>
      </c>
      <c r="C129" s="17" t="s">
        <v>45</v>
      </c>
      <c r="D129" s="18" t="s">
        <v>45</v>
      </c>
      <c r="E129" s="19" t="s">
        <v>118</v>
      </c>
      <c r="F129" s="23">
        <v>147716</v>
      </c>
      <c r="G129" s="24">
        <v>65413</v>
      </c>
      <c r="H129" s="22">
        <f t="shared" si="6"/>
        <v>44.282948360367193</v>
      </c>
      <c r="I129" s="24">
        <v>82303</v>
      </c>
      <c r="J129" s="37">
        <f t="shared" si="7"/>
        <v>55.717051639632807</v>
      </c>
      <c r="K129" s="42">
        <v>25100</v>
      </c>
      <c r="L129" s="40">
        <f>F129/K129</f>
        <v>5.8850996015936259</v>
      </c>
      <c r="M129" s="40">
        <v>346.75</v>
      </c>
    </row>
    <row r="130" spans="1:13" ht="12.75" customHeight="1" outlineLevel="1" x14ac:dyDescent="0.25">
      <c r="A130" s="15">
        <v>157</v>
      </c>
      <c r="B130" s="16" t="s">
        <v>8</v>
      </c>
      <c r="C130" s="17" t="s">
        <v>48</v>
      </c>
      <c r="D130" s="18" t="s">
        <v>48</v>
      </c>
      <c r="E130" s="19" t="s">
        <v>178</v>
      </c>
      <c r="F130" s="20">
        <v>32300</v>
      </c>
      <c r="G130" s="21">
        <v>12920</v>
      </c>
      <c r="H130" s="22">
        <f t="shared" si="6"/>
        <v>40</v>
      </c>
      <c r="I130" s="21">
        <v>19380</v>
      </c>
      <c r="J130" s="37">
        <f t="shared" si="7"/>
        <v>60</v>
      </c>
      <c r="K130" s="42">
        <v>5444</v>
      </c>
      <c r="L130" s="40">
        <f>F130/K130</f>
        <v>5.9331373989713443</v>
      </c>
      <c r="M130" s="40">
        <v>293.64</v>
      </c>
    </row>
    <row r="131" spans="1:13" ht="12.75" customHeight="1" outlineLevel="1" x14ac:dyDescent="0.25">
      <c r="A131" s="15">
        <v>10</v>
      </c>
      <c r="B131" s="16" t="s">
        <v>8</v>
      </c>
      <c r="C131" s="17" t="s">
        <v>26</v>
      </c>
      <c r="D131" s="18" t="s">
        <v>26</v>
      </c>
      <c r="E131" s="19" t="s">
        <v>27</v>
      </c>
      <c r="F131" s="20">
        <v>74560</v>
      </c>
      <c r="G131" s="21">
        <v>18176</v>
      </c>
      <c r="H131" s="22">
        <f t="shared" si="6"/>
        <v>24.377682403433475</v>
      </c>
      <c r="I131" s="21">
        <v>56384</v>
      </c>
      <c r="J131" s="37">
        <f t="shared" si="7"/>
        <v>75.622317596566518</v>
      </c>
      <c r="K131" s="42">
        <v>12428</v>
      </c>
      <c r="L131" s="40">
        <f>F131/K131</f>
        <v>5.9993562922433217</v>
      </c>
      <c r="M131" s="40">
        <v>484.16</v>
      </c>
    </row>
    <row r="132" spans="1:13" ht="12.75" customHeight="1" outlineLevel="1" x14ac:dyDescent="0.25">
      <c r="A132" s="15">
        <v>39</v>
      </c>
      <c r="B132" s="16" t="s">
        <v>8</v>
      </c>
      <c r="C132" s="17" t="s">
        <v>14</v>
      </c>
      <c r="D132" s="18" t="s">
        <v>14</v>
      </c>
      <c r="E132" s="19" t="s">
        <v>66</v>
      </c>
      <c r="F132" s="20">
        <v>27200</v>
      </c>
      <c r="G132" s="21">
        <v>5440</v>
      </c>
      <c r="H132" s="22">
        <f t="shared" si="6"/>
        <v>20</v>
      </c>
      <c r="I132" s="21">
        <v>21760</v>
      </c>
      <c r="J132" s="37">
        <f t="shared" si="7"/>
        <v>80</v>
      </c>
      <c r="K132" s="42">
        <v>4442</v>
      </c>
      <c r="L132" s="40">
        <f>F132/K132</f>
        <v>6.1233678523187756</v>
      </c>
      <c r="M132" s="40">
        <v>269.31</v>
      </c>
    </row>
    <row r="133" spans="1:13" ht="12.75" customHeight="1" outlineLevel="1" x14ac:dyDescent="0.25">
      <c r="A133" s="15">
        <v>170</v>
      </c>
      <c r="B133" s="16" t="s">
        <v>8</v>
      </c>
      <c r="C133" s="17" t="s">
        <v>26</v>
      </c>
      <c r="D133" s="18" t="s">
        <v>26</v>
      </c>
      <c r="E133" s="19" t="s">
        <v>189</v>
      </c>
      <c r="F133" s="20">
        <v>38482</v>
      </c>
      <c r="G133" s="21">
        <v>7696</v>
      </c>
      <c r="H133" s="22">
        <f t="shared" si="6"/>
        <v>19.99896055298581</v>
      </c>
      <c r="I133" s="21">
        <v>30786</v>
      </c>
      <c r="J133" s="37">
        <f t="shared" si="7"/>
        <v>80.001039447014193</v>
      </c>
      <c r="K133" s="42">
        <v>6002</v>
      </c>
      <c r="L133" s="40">
        <f>F133/K133</f>
        <v>6.4115294901699436</v>
      </c>
      <c r="M133" s="40">
        <v>396.72</v>
      </c>
    </row>
    <row r="134" spans="1:13" ht="12.75" customHeight="1" outlineLevel="1" x14ac:dyDescent="0.25">
      <c r="A134" s="15">
        <v>177</v>
      </c>
      <c r="B134" s="16" t="s">
        <v>8</v>
      </c>
      <c r="C134" s="17" t="s">
        <v>16</v>
      </c>
      <c r="D134" s="18" t="s">
        <v>16</v>
      </c>
      <c r="E134" s="19" t="s">
        <v>195</v>
      </c>
      <c r="F134" s="23">
        <v>45500</v>
      </c>
      <c r="G134" s="24">
        <v>9000</v>
      </c>
      <c r="H134" s="22">
        <f t="shared" si="6"/>
        <v>19.780219780219781</v>
      </c>
      <c r="I134" s="24">
        <v>36500</v>
      </c>
      <c r="J134" s="37">
        <f t="shared" si="7"/>
        <v>80.219780219780219</v>
      </c>
      <c r="K134" s="42">
        <v>6964</v>
      </c>
      <c r="L134" s="40">
        <f>F134/K134</f>
        <v>6.5336013785180933</v>
      </c>
      <c r="M134" s="40">
        <v>522.99</v>
      </c>
    </row>
    <row r="135" spans="1:13" ht="12.75" customHeight="1" outlineLevel="1" x14ac:dyDescent="0.25">
      <c r="A135" s="15">
        <v>130</v>
      </c>
      <c r="B135" s="16" t="s">
        <v>8</v>
      </c>
      <c r="C135" s="17" t="s">
        <v>13</v>
      </c>
      <c r="D135" s="18" t="s">
        <v>13</v>
      </c>
      <c r="E135" s="19" t="s">
        <v>153</v>
      </c>
      <c r="F135" s="20">
        <v>42700</v>
      </c>
      <c r="G135" s="21">
        <v>7900</v>
      </c>
      <c r="H135" s="22">
        <f t="shared" si="6"/>
        <v>18.501170960187356</v>
      </c>
      <c r="I135" s="21">
        <v>34800</v>
      </c>
      <c r="J135" s="37">
        <f t="shared" si="7"/>
        <v>81.498829039812648</v>
      </c>
      <c r="K135" s="42">
        <v>6500</v>
      </c>
      <c r="L135" s="40">
        <f>F135/K135</f>
        <v>6.569230769230769</v>
      </c>
      <c r="M135" s="40">
        <v>391.74</v>
      </c>
    </row>
    <row r="136" spans="1:13" ht="12.75" customHeight="1" outlineLevel="1" x14ac:dyDescent="0.25">
      <c r="A136" s="15">
        <v>181</v>
      </c>
      <c r="B136" s="16" t="s">
        <v>8</v>
      </c>
      <c r="C136" s="17" t="s">
        <v>52</v>
      </c>
      <c r="D136" s="18" t="s">
        <v>52</v>
      </c>
      <c r="E136" s="19" t="s">
        <v>199</v>
      </c>
      <c r="F136" s="20">
        <v>32570</v>
      </c>
      <c r="G136" s="21">
        <v>8143</v>
      </c>
      <c r="H136" s="22">
        <f t="shared" si="6"/>
        <v>25.001535155050657</v>
      </c>
      <c r="I136" s="21">
        <v>24427</v>
      </c>
      <c r="J136" s="37">
        <f t="shared" si="7"/>
        <v>74.998464844949339</v>
      </c>
      <c r="K136" s="42">
        <v>4957</v>
      </c>
      <c r="L136" s="40">
        <f>F136/K136</f>
        <v>6.5705063546499902</v>
      </c>
      <c r="M136" s="40">
        <v>332.35</v>
      </c>
    </row>
    <row r="137" spans="1:13" ht="12.75" customHeight="1" outlineLevel="1" x14ac:dyDescent="0.25">
      <c r="A137" s="15">
        <v>134</v>
      </c>
      <c r="B137" s="16" t="s">
        <v>8</v>
      </c>
      <c r="C137" s="17" t="s">
        <v>30</v>
      </c>
      <c r="D137" s="18" t="s">
        <v>30</v>
      </c>
      <c r="E137" s="19" t="s">
        <v>156</v>
      </c>
      <c r="F137" s="20">
        <v>30650</v>
      </c>
      <c r="G137" s="21">
        <v>7650</v>
      </c>
      <c r="H137" s="22">
        <f t="shared" si="6"/>
        <v>24.95921696574225</v>
      </c>
      <c r="I137" s="21">
        <v>23000</v>
      </c>
      <c r="J137" s="37">
        <f t="shared" si="7"/>
        <v>75.040783034257757</v>
      </c>
      <c r="K137" s="42">
        <v>4648</v>
      </c>
      <c r="L137" s="40">
        <f>F137/K137</f>
        <v>6.5942340791738383</v>
      </c>
      <c r="M137" s="40">
        <v>348.3</v>
      </c>
    </row>
    <row r="138" spans="1:13" ht="12.75" customHeight="1" outlineLevel="1" x14ac:dyDescent="0.25">
      <c r="A138" s="15">
        <v>78</v>
      </c>
      <c r="B138" s="16" t="s">
        <v>8</v>
      </c>
      <c r="C138" s="17" t="s">
        <v>22</v>
      </c>
      <c r="D138" s="18" t="s">
        <v>22</v>
      </c>
      <c r="E138" s="19" t="s">
        <v>103</v>
      </c>
      <c r="F138" s="23">
        <v>24478</v>
      </c>
      <c r="G138" s="24">
        <v>9500</v>
      </c>
      <c r="H138" s="22">
        <f t="shared" si="6"/>
        <v>38.810360323555848</v>
      </c>
      <c r="I138" s="24">
        <v>14978</v>
      </c>
      <c r="J138" s="37">
        <f t="shared" si="7"/>
        <v>61.189639676444152</v>
      </c>
      <c r="K138" s="42">
        <v>3600</v>
      </c>
      <c r="L138" s="40">
        <f>F138/K138</f>
        <v>6.7994444444444442</v>
      </c>
      <c r="M138" s="40">
        <v>461.85</v>
      </c>
    </row>
    <row r="139" spans="1:13" ht="12.75" customHeight="1" outlineLevel="1" x14ac:dyDescent="0.25">
      <c r="A139" s="15">
        <v>202</v>
      </c>
      <c r="B139" s="16" t="s">
        <v>8</v>
      </c>
      <c r="C139" s="17" t="s">
        <v>24</v>
      </c>
      <c r="D139" s="18" t="s">
        <v>24</v>
      </c>
      <c r="E139" s="19" t="s">
        <v>219</v>
      </c>
      <c r="F139" s="20">
        <v>64320</v>
      </c>
      <c r="G139" s="21">
        <v>12864</v>
      </c>
      <c r="H139" s="22">
        <f t="shared" si="6"/>
        <v>20</v>
      </c>
      <c r="I139" s="21">
        <v>51456</v>
      </c>
      <c r="J139" s="37">
        <f t="shared" si="7"/>
        <v>80</v>
      </c>
      <c r="K139" s="42">
        <v>9350</v>
      </c>
      <c r="L139" s="40">
        <f>F139/K139</f>
        <v>6.8791443850267378</v>
      </c>
      <c r="M139" s="40">
        <v>446.67</v>
      </c>
    </row>
    <row r="140" spans="1:13" ht="12.75" customHeight="1" outlineLevel="1" x14ac:dyDescent="0.25">
      <c r="A140" s="15">
        <v>48</v>
      </c>
      <c r="B140" s="16" t="s">
        <v>8</v>
      </c>
      <c r="C140" s="17" t="s">
        <v>59</v>
      </c>
      <c r="D140" s="18" t="s">
        <v>59</v>
      </c>
      <c r="E140" s="19" t="s">
        <v>75</v>
      </c>
      <c r="F140" s="20">
        <v>61451</v>
      </c>
      <c r="G140" s="21">
        <v>12290</v>
      </c>
      <c r="H140" s="22">
        <f t="shared" si="6"/>
        <v>19.999674537436331</v>
      </c>
      <c r="I140" s="21">
        <v>49161</v>
      </c>
      <c r="J140" s="37">
        <f t="shared" si="7"/>
        <v>80.000325462563666</v>
      </c>
      <c r="K140" s="42">
        <v>8888</v>
      </c>
      <c r="L140" s="40">
        <f>F140/K140</f>
        <v>6.913928892889289</v>
      </c>
      <c r="M140" s="40">
        <v>219.47</v>
      </c>
    </row>
    <row r="141" spans="1:13" ht="12.75" customHeight="1" outlineLevel="1" x14ac:dyDescent="0.25">
      <c r="A141" s="15">
        <v>89</v>
      </c>
      <c r="B141" s="16" t="s">
        <v>8</v>
      </c>
      <c r="C141" s="17" t="s">
        <v>45</v>
      </c>
      <c r="D141" s="18" t="s">
        <v>45</v>
      </c>
      <c r="E141" s="19" t="s">
        <v>114</v>
      </c>
      <c r="F141" s="23">
        <v>34941</v>
      </c>
      <c r="G141" s="24">
        <v>6989</v>
      </c>
      <c r="H141" s="22">
        <f t="shared" si="6"/>
        <v>20.002289573853066</v>
      </c>
      <c r="I141" s="24">
        <v>27952</v>
      </c>
      <c r="J141" s="37">
        <f t="shared" si="7"/>
        <v>79.997710426146924</v>
      </c>
      <c r="K141" s="42">
        <v>5000</v>
      </c>
      <c r="L141" s="40">
        <f>F141/K141</f>
        <v>6.9882</v>
      </c>
      <c r="M141" s="40">
        <v>311.97000000000003</v>
      </c>
    </row>
    <row r="142" spans="1:13" ht="12.75" customHeight="1" outlineLevel="1" x14ac:dyDescent="0.25">
      <c r="A142" s="15">
        <v>6</v>
      </c>
      <c r="B142" s="16" t="s">
        <v>8</v>
      </c>
      <c r="C142" s="17" t="s">
        <v>18</v>
      </c>
      <c r="D142" s="18" t="s">
        <v>18</v>
      </c>
      <c r="E142" s="19" t="s">
        <v>19</v>
      </c>
      <c r="F142" s="20">
        <v>31100</v>
      </c>
      <c r="G142" s="21">
        <v>6220</v>
      </c>
      <c r="H142" s="22">
        <f t="shared" si="6"/>
        <v>20</v>
      </c>
      <c r="I142" s="21">
        <v>24880</v>
      </c>
      <c r="J142" s="37">
        <f t="shared" si="7"/>
        <v>80</v>
      </c>
      <c r="K142" s="42">
        <v>4200</v>
      </c>
      <c r="L142" s="40">
        <f>F142/K142</f>
        <v>7.4047619047619051</v>
      </c>
      <c r="M142" s="40">
        <v>374.7</v>
      </c>
    </row>
    <row r="143" spans="1:13" ht="12.75" customHeight="1" outlineLevel="1" x14ac:dyDescent="0.25">
      <c r="A143" s="15">
        <v>120</v>
      </c>
      <c r="B143" s="16" t="s">
        <v>8</v>
      </c>
      <c r="C143" s="17" t="s">
        <v>124</v>
      </c>
      <c r="D143" s="18" t="s">
        <v>124</v>
      </c>
      <c r="E143" s="19" t="s">
        <v>144</v>
      </c>
      <c r="F143" s="20">
        <v>79600</v>
      </c>
      <c r="G143" s="21">
        <v>15920</v>
      </c>
      <c r="H143" s="22">
        <f t="shared" si="6"/>
        <v>20</v>
      </c>
      <c r="I143" s="21">
        <v>63680</v>
      </c>
      <c r="J143" s="37">
        <f t="shared" si="7"/>
        <v>80</v>
      </c>
      <c r="K143" s="42">
        <v>10700</v>
      </c>
      <c r="L143" s="40">
        <f>F143/K143</f>
        <v>7.4392523364485985</v>
      </c>
      <c r="M143" s="40">
        <v>434.97</v>
      </c>
    </row>
    <row r="144" spans="1:13" ht="12.75" customHeight="1" outlineLevel="1" x14ac:dyDescent="0.25">
      <c r="A144" s="15">
        <v>140</v>
      </c>
      <c r="B144" s="16" t="s">
        <v>8</v>
      </c>
      <c r="C144" s="17" t="s">
        <v>124</v>
      </c>
      <c r="D144" s="18" t="s">
        <v>124</v>
      </c>
      <c r="E144" s="19" t="s">
        <v>161</v>
      </c>
      <c r="F144" s="20">
        <v>29400</v>
      </c>
      <c r="G144" s="21">
        <v>5880</v>
      </c>
      <c r="H144" s="22">
        <f t="shared" si="6"/>
        <v>20</v>
      </c>
      <c r="I144" s="21">
        <v>23520</v>
      </c>
      <c r="J144" s="37">
        <f t="shared" si="7"/>
        <v>80</v>
      </c>
      <c r="K144" s="42">
        <v>3900</v>
      </c>
      <c r="L144" s="40">
        <f>F144/K144</f>
        <v>7.5384615384615383</v>
      </c>
      <c r="M144" s="40">
        <v>534.54999999999995</v>
      </c>
    </row>
    <row r="145" spans="1:13" ht="12.75" customHeight="1" outlineLevel="1" x14ac:dyDescent="0.25">
      <c r="A145" s="15">
        <v>201</v>
      </c>
      <c r="B145" s="16" t="s">
        <v>8</v>
      </c>
      <c r="C145" s="17" t="s">
        <v>70</v>
      </c>
      <c r="D145" s="18" t="s">
        <v>70</v>
      </c>
      <c r="E145" s="19" t="s">
        <v>218</v>
      </c>
      <c r="F145" s="20">
        <v>31682</v>
      </c>
      <c r="G145" s="21">
        <v>10835</v>
      </c>
      <c r="H145" s="22">
        <f t="shared" si="6"/>
        <v>34.199229846600595</v>
      </c>
      <c r="I145" s="21">
        <v>20847</v>
      </c>
      <c r="J145" s="37">
        <f t="shared" si="7"/>
        <v>65.800770153399398</v>
      </c>
      <c r="K145" s="42">
        <v>4100</v>
      </c>
      <c r="L145" s="40">
        <f>F145/K145</f>
        <v>7.7273170731707319</v>
      </c>
      <c r="M145" s="40">
        <v>355.98</v>
      </c>
    </row>
    <row r="146" spans="1:13" ht="12.75" customHeight="1" outlineLevel="1" x14ac:dyDescent="0.25">
      <c r="A146" s="15">
        <v>123</v>
      </c>
      <c r="B146" s="16" t="s">
        <v>8</v>
      </c>
      <c r="C146" s="17" t="s">
        <v>42</v>
      </c>
      <c r="D146" s="18" t="s">
        <v>42</v>
      </c>
      <c r="E146" s="19" t="s">
        <v>147</v>
      </c>
      <c r="F146" s="20">
        <v>116750</v>
      </c>
      <c r="G146" s="21">
        <v>24650</v>
      </c>
      <c r="H146" s="22">
        <f t="shared" si="6"/>
        <v>21.113490364025697</v>
      </c>
      <c r="I146" s="21">
        <v>92100</v>
      </c>
      <c r="J146" s="37">
        <f t="shared" si="7"/>
        <v>78.886509635974306</v>
      </c>
      <c r="K146" s="42">
        <v>15100</v>
      </c>
      <c r="L146" s="40">
        <f>F146/K146</f>
        <v>7.7317880794701983</v>
      </c>
      <c r="M146" s="40">
        <v>361.46</v>
      </c>
    </row>
    <row r="147" spans="1:13" ht="12.75" customHeight="1" outlineLevel="1" x14ac:dyDescent="0.25">
      <c r="A147" s="15">
        <v>20</v>
      </c>
      <c r="B147" s="16" t="s">
        <v>8</v>
      </c>
      <c r="C147" s="17" t="s">
        <v>40</v>
      </c>
      <c r="D147" s="18" t="s">
        <v>40</v>
      </c>
      <c r="E147" s="19" t="s">
        <v>41</v>
      </c>
      <c r="F147" s="20">
        <v>531416</v>
      </c>
      <c r="G147" s="21">
        <v>119491</v>
      </c>
      <c r="H147" s="22">
        <f t="shared" si="6"/>
        <v>22.485397504026977</v>
      </c>
      <c r="I147" s="21">
        <v>411925</v>
      </c>
      <c r="J147" s="37">
        <f t="shared" si="7"/>
        <v>77.514602495973023</v>
      </c>
      <c r="K147" s="42">
        <v>67900</v>
      </c>
      <c r="L147" s="40">
        <f>F147/K147</f>
        <v>7.8264506627393224</v>
      </c>
      <c r="M147" s="40">
        <v>195.37</v>
      </c>
    </row>
    <row r="148" spans="1:13" ht="12.75" customHeight="1" outlineLevel="1" x14ac:dyDescent="0.25">
      <c r="A148" s="15">
        <v>2</v>
      </c>
      <c r="B148" s="16" t="s">
        <v>8</v>
      </c>
      <c r="C148" s="17" t="s">
        <v>11</v>
      </c>
      <c r="D148" s="18" t="s">
        <v>11</v>
      </c>
      <c r="E148" s="19" t="s">
        <v>12</v>
      </c>
      <c r="F148" s="20">
        <v>45560</v>
      </c>
      <c r="G148" s="21">
        <v>9721</v>
      </c>
      <c r="H148" s="22">
        <f t="shared" si="6"/>
        <v>21.336698858647939</v>
      </c>
      <c r="I148" s="21">
        <v>35839</v>
      </c>
      <c r="J148" s="37">
        <f t="shared" si="7"/>
        <v>78.663301141352065</v>
      </c>
      <c r="K148" s="42">
        <v>5790</v>
      </c>
      <c r="L148" s="40">
        <f>F148/K148</f>
        <v>7.8687392055267704</v>
      </c>
      <c r="M148" s="40">
        <v>599.47</v>
      </c>
    </row>
    <row r="149" spans="1:13" ht="12.75" customHeight="1" outlineLevel="1" x14ac:dyDescent="0.25">
      <c r="A149" s="15">
        <v>79</v>
      </c>
      <c r="B149" s="16" t="s">
        <v>8</v>
      </c>
      <c r="C149" s="17" t="s">
        <v>24</v>
      </c>
      <c r="D149" s="18" t="s">
        <v>24</v>
      </c>
      <c r="E149" s="19" t="s">
        <v>104</v>
      </c>
      <c r="F149" s="20">
        <v>39300</v>
      </c>
      <c r="G149" s="21">
        <v>7860</v>
      </c>
      <c r="H149" s="22">
        <f t="shared" ref="H149:H180" si="8">G149/(G149+I149)*100</f>
        <v>20</v>
      </c>
      <c r="I149" s="21">
        <v>31440</v>
      </c>
      <c r="J149" s="37">
        <f t="shared" ref="J149:J180" si="9">I149/(I149+G149)*100</f>
        <v>80</v>
      </c>
      <c r="K149" s="42">
        <v>4900</v>
      </c>
      <c r="L149" s="40">
        <f>F149/K149</f>
        <v>8.0204081632653068</v>
      </c>
      <c r="M149" s="40">
        <v>381.55</v>
      </c>
    </row>
    <row r="150" spans="1:13" ht="12.75" customHeight="1" outlineLevel="1" x14ac:dyDescent="0.25">
      <c r="A150" s="15">
        <v>205</v>
      </c>
      <c r="B150" s="16" t="s">
        <v>8</v>
      </c>
      <c r="C150" s="17" t="s">
        <v>24</v>
      </c>
      <c r="D150" s="18" t="s">
        <v>24</v>
      </c>
      <c r="E150" s="19" t="s">
        <v>222</v>
      </c>
      <c r="F150" s="20">
        <v>26211</v>
      </c>
      <c r="G150" s="21">
        <v>5243</v>
      </c>
      <c r="H150" s="22">
        <f t="shared" si="8"/>
        <v>20.003052153675938</v>
      </c>
      <c r="I150" s="21">
        <v>20968</v>
      </c>
      <c r="J150" s="37">
        <f t="shared" si="9"/>
        <v>79.996947846324062</v>
      </c>
      <c r="K150" s="42">
        <v>3220</v>
      </c>
      <c r="L150" s="40">
        <f>F150/K150</f>
        <v>8.1400621118012424</v>
      </c>
      <c r="M150" s="40">
        <v>379.87</v>
      </c>
    </row>
    <row r="151" spans="1:13" ht="12.75" customHeight="1" outlineLevel="1" x14ac:dyDescent="0.25">
      <c r="A151" s="15">
        <v>37</v>
      </c>
      <c r="B151" s="16" t="s">
        <v>8</v>
      </c>
      <c r="C151" s="17" t="s">
        <v>24</v>
      </c>
      <c r="D151" s="18" t="s">
        <v>24</v>
      </c>
      <c r="E151" s="19" t="s">
        <v>64</v>
      </c>
      <c r="F151" s="20">
        <v>61910</v>
      </c>
      <c r="G151" s="21">
        <v>12382</v>
      </c>
      <c r="H151" s="22">
        <f t="shared" si="8"/>
        <v>20</v>
      </c>
      <c r="I151" s="21">
        <v>49528</v>
      </c>
      <c r="J151" s="37">
        <f t="shared" si="9"/>
        <v>80</v>
      </c>
      <c r="K151" s="42">
        <v>7540</v>
      </c>
      <c r="L151" s="40">
        <f>F151/K151</f>
        <v>8.2108753315649867</v>
      </c>
      <c r="M151" s="40">
        <v>177.9</v>
      </c>
    </row>
    <row r="152" spans="1:13" ht="12.75" customHeight="1" outlineLevel="1" x14ac:dyDescent="0.25">
      <c r="A152" s="15">
        <v>213</v>
      </c>
      <c r="B152" s="16" t="s">
        <v>8</v>
      </c>
      <c r="C152" s="17" t="s">
        <v>18</v>
      </c>
      <c r="D152" s="18" t="s">
        <v>18</v>
      </c>
      <c r="E152" s="19" t="s">
        <v>231</v>
      </c>
      <c r="F152" s="20">
        <v>57400</v>
      </c>
      <c r="G152" s="21">
        <v>11480</v>
      </c>
      <c r="H152" s="22">
        <f t="shared" si="8"/>
        <v>20</v>
      </c>
      <c r="I152" s="21">
        <v>45920</v>
      </c>
      <c r="J152" s="37">
        <f t="shared" si="9"/>
        <v>80</v>
      </c>
      <c r="K152" s="42">
        <v>6600</v>
      </c>
      <c r="L152" s="40">
        <f>F152/K152</f>
        <v>8.6969696969696972</v>
      </c>
      <c r="M152" s="40">
        <v>313.66000000000003</v>
      </c>
    </row>
    <row r="153" spans="1:13" ht="12.75" customHeight="1" outlineLevel="1" x14ac:dyDescent="0.25">
      <c r="A153" s="15">
        <v>34</v>
      </c>
      <c r="B153" s="16" t="s">
        <v>8</v>
      </c>
      <c r="C153" s="17" t="s">
        <v>9</v>
      </c>
      <c r="D153" s="18" t="s">
        <v>9</v>
      </c>
      <c r="E153" s="19" t="s">
        <v>61</v>
      </c>
      <c r="F153" s="20">
        <v>53679</v>
      </c>
      <c r="G153" s="21">
        <v>10736</v>
      </c>
      <c r="H153" s="22">
        <f t="shared" si="8"/>
        <v>20.000372585182287</v>
      </c>
      <c r="I153" s="21">
        <v>42943</v>
      </c>
      <c r="J153" s="37">
        <f t="shared" si="9"/>
        <v>79.999627414817709</v>
      </c>
      <c r="K153" s="42">
        <v>6170</v>
      </c>
      <c r="L153" s="40">
        <f>F153/K153</f>
        <v>8.6999999999999993</v>
      </c>
      <c r="M153" s="40">
        <v>577.19000000000005</v>
      </c>
    </row>
    <row r="154" spans="1:13" ht="12.75" customHeight="1" outlineLevel="1" x14ac:dyDescent="0.25">
      <c r="A154" s="15">
        <v>141</v>
      </c>
      <c r="B154" s="16" t="s">
        <v>8</v>
      </c>
      <c r="C154" s="17" t="s">
        <v>48</v>
      </c>
      <c r="D154" s="18" t="s">
        <v>48</v>
      </c>
      <c r="E154" s="19" t="s">
        <v>162</v>
      </c>
      <c r="F154" s="20">
        <v>178450</v>
      </c>
      <c r="G154" s="21">
        <v>28046</v>
      </c>
      <c r="H154" s="22">
        <f t="shared" si="8"/>
        <v>15.716447184085178</v>
      </c>
      <c r="I154" s="21">
        <v>150404</v>
      </c>
      <c r="J154" s="37">
        <f t="shared" si="9"/>
        <v>84.283552815914817</v>
      </c>
      <c r="K154" s="42">
        <v>20500</v>
      </c>
      <c r="L154" s="40">
        <f>F154/K154</f>
        <v>8.704878048780488</v>
      </c>
      <c r="M154" s="40">
        <v>294.47000000000003</v>
      </c>
    </row>
    <row r="155" spans="1:13" ht="12.75" customHeight="1" outlineLevel="1" x14ac:dyDescent="0.25">
      <c r="A155" s="15">
        <v>4</v>
      </c>
      <c r="B155" s="16" t="s">
        <v>8</v>
      </c>
      <c r="C155" s="17" t="s">
        <v>14</v>
      </c>
      <c r="D155" s="18" t="s">
        <v>14</v>
      </c>
      <c r="E155" s="19" t="s">
        <v>15</v>
      </c>
      <c r="F155" s="20">
        <v>28500</v>
      </c>
      <c r="G155" s="21">
        <v>5700</v>
      </c>
      <c r="H155" s="22">
        <f t="shared" si="8"/>
        <v>20</v>
      </c>
      <c r="I155" s="21">
        <v>22800</v>
      </c>
      <c r="J155" s="37">
        <f t="shared" si="9"/>
        <v>80</v>
      </c>
      <c r="K155" s="42">
        <v>3194</v>
      </c>
      <c r="L155" s="40">
        <f>F155/K155</f>
        <v>8.9229805886036324</v>
      </c>
      <c r="M155" s="40">
        <v>558.82000000000005</v>
      </c>
    </row>
    <row r="156" spans="1:13" ht="12.75" customHeight="1" outlineLevel="1" x14ac:dyDescent="0.25">
      <c r="A156" s="15">
        <v>160</v>
      </c>
      <c r="B156" s="16" t="s">
        <v>8</v>
      </c>
      <c r="C156" s="17" t="s">
        <v>24</v>
      </c>
      <c r="D156" s="18" t="s">
        <v>24</v>
      </c>
      <c r="E156" s="19" t="s">
        <v>180</v>
      </c>
      <c r="F156" s="20">
        <v>68650</v>
      </c>
      <c r="G156" s="21">
        <v>13730</v>
      </c>
      <c r="H156" s="22">
        <f t="shared" si="8"/>
        <v>20</v>
      </c>
      <c r="I156" s="21">
        <v>54920</v>
      </c>
      <c r="J156" s="37">
        <f t="shared" si="9"/>
        <v>80</v>
      </c>
      <c r="K156" s="42">
        <v>7600</v>
      </c>
      <c r="L156" s="40">
        <f>F156/K156</f>
        <v>9.0328947368421044</v>
      </c>
      <c r="M156" s="40">
        <v>383.52</v>
      </c>
    </row>
    <row r="157" spans="1:13" ht="12.75" customHeight="1" outlineLevel="1" x14ac:dyDescent="0.25">
      <c r="A157" s="15">
        <v>87</v>
      </c>
      <c r="B157" s="16" t="s">
        <v>8</v>
      </c>
      <c r="C157" s="17" t="s">
        <v>111</v>
      </c>
      <c r="D157" s="18" t="s">
        <v>111</v>
      </c>
      <c r="E157" s="19" t="s">
        <v>112</v>
      </c>
      <c r="F157" s="20">
        <v>3208931</v>
      </c>
      <c r="G157" s="21">
        <v>641786</v>
      </c>
      <c r="H157" s="22">
        <f t="shared" si="8"/>
        <v>19.999993767394812</v>
      </c>
      <c r="I157" s="21">
        <v>2567145</v>
      </c>
      <c r="J157" s="37">
        <f t="shared" si="9"/>
        <v>80.000006232605188</v>
      </c>
      <c r="K157" s="42">
        <v>353500</v>
      </c>
      <c r="L157" s="40">
        <f>F157/K157</f>
        <v>9.0775983026874112</v>
      </c>
      <c r="M157" s="40">
        <v>283.35000000000002</v>
      </c>
    </row>
    <row r="158" spans="1:13" ht="12.75" customHeight="1" outlineLevel="1" x14ac:dyDescent="0.25">
      <c r="A158" s="15">
        <v>57</v>
      </c>
      <c r="B158" s="16" t="s">
        <v>8</v>
      </c>
      <c r="C158" s="17" t="s">
        <v>42</v>
      </c>
      <c r="D158" s="18" t="s">
        <v>42</v>
      </c>
      <c r="E158" s="19" t="s">
        <v>84</v>
      </c>
      <c r="F158" s="20">
        <v>66250</v>
      </c>
      <c r="G158" s="21">
        <v>13250</v>
      </c>
      <c r="H158" s="22">
        <f t="shared" si="8"/>
        <v>20</v>
      </c>
      <c r="I158" s="21">
        <v>53000</v>
      </c>
      <c r="J158" s="37">
        <f t="shared" si="9"/>
        <v>80</v>
      </c>
      <c r="K158" s="42">
        <v>7000</v>
      </c>
      <c r="L158" s="40">
        <f>F158/K158</f>
        <v>9.4642857142857135</v>
      </c>
      <c r="M158" s="40">
        <v>399.1</v>
      </c>
    </row>
    <row r="159" spans="1:13" ht="12.75" customHeight="1" outlineLevel="1" x14ac:dyDescent="0.25">
      <c r="A159" s="15">
        <v>26</v>
      </c>
      <c r="B159" s="16" t="s">
        <v>8</v>
      </c>
      <c r="C159" s="17" t="s">
        <v>50</v>
      </c>
      <c r="D159" s="18" t="s">
        <v>50</v>
      </c>
      <c r="E159" s="19" t="s">
        <v>51</v>
      </c>
      <c r="F159" s="20">
        <v>37860</v>
      </c>
      <c r="G159" s="21">
        <v>7572</v>
      </c>
      <c r="H159" s="22">
        <f t="shared" si="8"/>
        <v>20</v>
      </c>
      <c r="I159" s="21">
        <v>30288</v>
      </c>
      <c r="J159" s="37">
        <f t="shared" si="9"/>
        <v>80</v>
      </c>
      <c r="K159" s="42">
        <v>4000</v>
      </c>
      <c r="L159" s="40">
        <f>F159/K159</f>
        <v>9.4649999999999999</v>
      </c>
      <c r="M159" s="40">
        <v>206.89</v>
      </c>
    </row>
    <row r="160" spans="1:13" ht="12.75" customHeight="1" outlineLevel="1" x14ac:dyDescent="0.25">
      <c r="A160" s="15">
        <v>112</v>
      </c>
      <c r="B160" s="16" t="s">
        <v>8</v>
      </c>
      <c r="C160" s="17" t="s">
        <v>13</v>
      </c>
      <c r="D160" s="18" t="s">
        <v>13</v>
      </c>
      <c r="E160" s="19" t="s">
        <v>136</v>
      </c>
      <c r="F160" s="20">
        <v>56850</v>
      </c>
      <c r="G160" s="21">
        <v>11370</v>
      </c>
      <c r="H160" s="22">
        <f t="shared" si="8"/>
        <v>20</v>
      </c>
      <c r="I160" s="21">
        <v>45480</v>
      </c>
      <c r="J160" s="37">
        <f t="shared" si="9"/>
        <v>80</v>
      </c>
      <c r="K160" s="42">
        <v>6000</v>
      </c>
      <c r="L160" s="40">
        <f>F160/K160</f>
        <v>9.4749999999999996</v>
      </c>
      <c r="M160" s="40">
        <v>421.11</v>
      </c>
    </row>
    <row r="161" spans="1:13" ht="12.75" customHeight="1" outlineLevel="1" x14ac:dyDescent="0.25">
      <c r="A161" s="15">
        <v>129</v>
      </c>
      <c r="B161" s="16" t="s">
        <v>8</v>
      </c>
      <c r="C161" s="17" t="s">
        <v>22</v>
      </c>
      <c r="D161" s="18" t="s">
        <v>22</v>
      </c>
      <c r="E161" s="19" t="s">
        <v>152</v>
      </c>
      <c r="F161" s="20">
        <v>54350</v>
      </c>
      <c r="G161" s="21">
        <v>10870</v>
      </c>
      <c r="H161" s="22">
        <f t="shared" si="8"/>
        <v>20</v>
      </c>
      <c r="I161" s="21">
        <v>43480</v>
      </c>
      <c r="J161" s="37">
        <f t="shared" si="9"/>
        <v>80</v>
      </c>
      <c r="K161" s="42">
        <v>5670</v>
      </c>
      <c r="L161" s="40">
        <f>F161/K161</f>
        <v>9.5855379188712515</v>
      </c>
      <c r="M161" s="40">
        <v>452.92</v>
      </c>
    </row>
    <row r="162" spans="1:13" ht="12.75" customHeight="1" outlineLevel="1" x14ac:dyDescent="0.25">
      <c r="A162" s="15">
        <v>84</v>
      </c>
      <c r="B162" s="16" t="s">
        <v>8</v>
      </c>
      <c r="C162" s="17" t="s">
        <v>30</v>
      </c>
      <c r="D162" s="18" t="s">
        <v>30</v>
      </c>
      <c r="E162" s="19" t="s">
        <v>109</v>
      </c>
      <c r="F162" s="20">
        <v>38626</v>
      </c>
      <c r="G162" s="21">
        <v>7738</v>
      </c>
      <c r="H162" s="22">
        <f t="shared" si="8"/>
        <v>20.033138300626522</v>
      </c>
      <c r="I162" s="21">
        <v>30888</v>
      </c>
      <c r="J162" s="37">
        <f t="shared" si="9"/>
        <v>79.966861699373482</v>
      </c>
      <c r="K162" s="42">
        <v>3984</v>
      </c>
      <c r="L162" s="40">
        <f>F162/K162</f>
        <v>9.695281124497992</v>
      </c>
      <c r="M162" s="40">
        <v>324.58999999999997</v>
      </c>
    </row>
    <row r="163" spans="1:13" ht="12.75" customHeight="1" outlineLevel="1" x14ac:dyDescent="0.25">
      <c r="A163" s="15">
        <v>1</v>
      </c>
      <c r="B163" s="16" t="s">
        <v>8</v>
      </c>
      <c r="C163" s="17" t="s">
        <v>9</v>
      </c>
      <c r="D163" s="18" t="s">
        <v>9</v>
      </c>
      <c r="E163" s="19" t="s">
        <v>10</v>
      </c>
      <c r="F163" s="20">
        <v>42349</v>
      </c>
      <c r="G163" s="21">
        <v>17149</v>
      </c>
      <c r="H163" s="22">
        <f t="shared" si="8"/>
        <v>40.494462679165977</v>
      </c>
      <c r="I163" s="21">
        <v>25200</v>
      </c>
      <c r="J163" s="37">
        <f t="shared" si="9"/>
        <v>59.505537320834023</v>
      </c>
      <c r="K163" s="42">
        <v>4300</v>
      </c>
      <c r="L163" s="43">
        <f>F163/K163</f>
        <v>9.8486046511627912</v>
      </c>
      <c r="M163" s="40">
        <v>549.99</v>
      </c>
    </row>
    <row r="164" spans="1:13" ht="12.75" customHeight="1" outlineLevel="1" x14ac:dyDescent="0.25">
      <c r="A164" s="15">
        <v>167</v>
      </c>
      <c r="B164" s="16" t="s">
        <v>8</v>
      </c>
      <c r="C164" s="17" t="s">
        <v>14</v>
      </c>
      <c r="D164" s="18" t="s">
        <v>14</v>
      </c>
      <c r="E164" s="19" t="s">
        <v>187</v>
      </c>
      <c r="F164" s="20">
        <v>69000</v>
      </c>
      <c r="G164" s="21">
        <v>13800</v>
      </c>
      <c r="H164" s="22">
        <f t="shared" si="8"/>
        <v>20</v>
      </c>
      <c r="I164" s="21">
        <v>55200</v>
      </c>
      <c r="J164" s="37">
        <f t="shared" si="9"/>
        <v>80</v>
      </c>
      <c r="K164" s="42">
        <v>6839</v>
      </c>
      <c r="L164" s="40">
        <f>F164/K164</f>
        <v>10.089194326655944</v>
      </c>
      <c r="M164" s="40">
        <v>579.83000000000004</v>
      </c>
    </row>
    <row r="165" spans="1:13" ht="12.75" customHeight="1" outlineLevel="1" x14ac:dyDescent="0.25">
      <c r="A165" s="15">
        <v>135</v>
      </c>
      <c r="B165" s="16" t="s">
        <v>8</v>
      </c>
      <c r="C165" s="17" t="s">
        <v>30</v>
      </c>
      <c r="D165" s="18" t="s">
        <v>30</v>
      </c>
      <c r="E165" s="19" t="s">
        <v>156</v>
      </c>
      <c r="F165" s="20">
        <v>50700</v>
      </c>
      <c r="G165" s="21">
        <v>10140</v>
      </c>
      <c r="H165" s="22">
        <f t="shared" si="8"/>
        <v>20</v>
      </c>
      <c r="I165" s="21">
        <v>40560</v>
      </c>
      <c r="J165" s="37">
        <f t="shared" si="9"/>
        <v>80</v>
      </c>
      <c r="K165" s="42">
        <v>4995</v>
      </c>
      <c r="L165" s="40">
        <f>F165/K165</f>
        <v>10.15015015015015</v>
      </c>
      <c r="M165" s="40">
        <v>216.67</v>
      </c>
    </row>
    <row r="166" spans="1:13" ht="12.75" customHeight="1" outlineLevel="1" x14ac:dyDescent="0.25">
      <c r="A166" s="15">
        <v>195</v>
      </c>
      <c r="B166" s="16" t="s">
        <v>8</v>
      </c>
      <c r="C166" s="17" t="s">
        <v>70</v>
      </c>
      <c r="D166" s="18" t="s">
        <v>70</v>
      </c>
      <c r="E166" s="19" t="s">
        <v>212</v>
      </c>
      <c r="F166" s="23">
        <v>138381</v>
      </c>
      <c r="G166" s="24">
        <v>27676</v>
      </c>
      <c r="H166" s="22">
        <f t="shared" si="8"/>
        <v>19.999855471488136</v>
      </c>
      <c r="I166" s="24">
        <v>110705</v>
      </c>
      <c r="J166" s="37">
        <f t="shared" si="9"/>
        <v>80.000144528511868</v>
      </c>
      <c r="K166" s="42">
        <v>13600</v>
      </c>
      <c r="L166" s="40">
        <f>F166/K166</f>
        <v>10.175073529411765</v>
      </c>
      <c r="M166" s="40">
        <v>266.12</v>
      </c>
    </row>
    <row r="167" spans="1:13" ht="12.75" customHeight="1" outlineLevel="1" x14ac:dyDescent="0.25">
      <c r="A167" s="15">
        <v>27</v>
      </c>
      <c r="B167" s="16" t="s">
        <v>8</v>
      </c>
      <c r="C167" s="17" t="s">
        <v>52</v>
      </c>
      <c r="D167" s="18" t="s">
        <v>52</v>
      </c>
      <c r="E167" s="19" t="s">
        <v>53</v>
      </c>
      <c r="F167" s="20">
        <v>62745</v>
      </c>
      <c r="G167" s="21">
        <v>541</v>
      </c>
      <c r="H167" s="22">
        <f t="shared" si="8"/>
        <v>0.8622200972189018</v>
      </c>
      <c r="I167" s="21">
        <v>62204</v>
      </c>
      <c r="J167" s="37">
        <f t="shared" si="9"/>
        <v>99.137779902781091</v>
      </c>
      <c r="K167" s="42">
        <v>6045</v>
      </c>
      <c r="L167" s="40">
        <f>F167/K167</f>
        <v>10.379652605459057</v>
      </c>
      <c r="M167" s="40">
        <v>373.48</v>
      </c>
    </row>
    <row r="168" spans="1:13" ht="12.75" customHeight="1" outlineLevel="1" x14ac:dyDescent="0.25">
      <c r="A168" s="15">
        <v>204</v>
      </c>
      <c r="B168" s="16" t="s">
        <v>8</v>
      </c>
      <c r="C168" s="17" t="s">
        <v>24</v>
      </c>
      <c r="D168" s="18" t="s">
        <v>24</v>
      </c>
      <c r="E168" s="19" t="s">
        <v>221</v>
      </c>
      <c r="F168" s="20">
        <v>54900</v>
      </c>
      <c r="G168" s="21">
        <v>10980</v>
      </c>
      <c r="H168" s="22">
        <f t="shared" si="8"/>
        <v>20</v>
      </c>
      <c r="I168" s="21">
        <v>43920</v>
      </c>
      <c r="J168" s="37">
        <f t="shared" si="9"/>
        <v>80</v>
      </c>
      <c r="K168" s="42">
        <v>5130</v>
      </c>
      <c r="L168" s="40">
        <f>F168/K168</f>
        <v>10.701754385964913</v>
      </c>
      <c r="M168" s="40">
        <v>469.23</v>
      </c>
    </row>
    <row r="169" spans="1:13" ht="12.75" customHeight="1" outlineLevel="1" x14ac:dyDescent="0.25">
      <c r="A169" s="15">
        <v>46</v>
      </c>
      <c r="B169" s="16" t="s">
        <v>8</v>
      </c>
      <c r="C169" s="17" t="s">
        <v>52</v>
      </c>
      <c r="D169" s="18" t="s">
        <v>52</v>
      </c>
      <c r="E169" s="19" t="s">
        <v>74</v>
      </c>
      <c r="F169" s="20">
        <v>116050</v>
      </c>
      <c r="G169" s="21">
        <v>26959</v>
      </c>
      <c r="H169" s="22">
        <f t="shared" si="8"/>
        <v>23.230504093063335</v>
      </c>
      <c r="I169" s="21">
        <v>89091</v>
      </c>
      <c r="J169" s="37">
        <f t="shared" si="9"/>
        <v>76.769495906936669</v>
      </c>
      <c r="K169" s="42">
        <v>10786</v>
      </c>
      <c r="L169" s="40">
        <f>F169/K169</f>
        <v>10.75931763396996</v>
      </c>
      <c r="M169" s="40">
        <v>389.43</v>
      </c>
    </row>
    <row r="170" spans="1:13" ht="12.75" customHeight="1" outlineLevel="1" x14ac:dyDescent="0.25">
      <c r="A170" s="15">
        <v>179</v>
      </c>
      <c r="B170" s="16" t="s">
        <v>8</v>
      </c>
      <c r="C170" s="17" t="s">
        <v>14</v>
      </c>
      <c r="D170" s="18" t="s">
        <v>14</v>
      </c>
      <c r="E170" s="19" t="s">
        <v>197</v>
      </c>
      <c r="F170" s="20">
        <v>74545</v>
      </c>
      <c r="G170" s="21">
        <v>15000</v>
      </c>
      <c r="H170" s="22">
        <f t="shared" si="8"/>
        <v>20.122073915084847</v>
      </c>
      <c r="I170" s="21">
        <v>59545</v>
      </c>
      <c r="J170" s="37">
        <f t="shared" si="9"/>
        <v>79.877926084915146</v>
      </c>
      <c r="K170" s="42">
        <v>6884</v>
      </c>
      <c r="L170" s="40">
        <f>F170/K170</f>
        <v>10.828733294596166</v>
      </c>
      <c r="M170" s="40">
        <v>402.95</v>
      </c>
    </row>
    <row r="171" spans="1:13" ht="12.75" customHeight="1" outlineLevel="1" x14ac:dyDescent="0.25">
      <c r="A171" s="15">
        <v>15</v>
      </c>
      <c r="B171" s="16" t="s">
        <v>8</v>
      </c>
      <c r="C171" s="17" t="s">
        <v>14</v>
      </c>
      <c r="D171" s="18" t="s">
        <v>14</v>
      </c>
      <c r="E171" s="19" t="s">
        <v>33</v>
      </c>
      <c r="F171" s="23">
        <v>42510</v>
      </c>
      <c r="G171" s="24">
        <v>8502</v>
      </c>
      <c r="H171" s="22">
        <f t="shared" si="8"/>
        <v>20</v>
      </c>
      <c r="I171" s="24">
        <v>34008</v>
      </c>
      <c r="J171" s="37">
        <f t="shared" si="9"/>
        <v>80</v>
      </c>
      <c r="K171" s="42">
        <v>3918</v>
      </c>
      <c r="L171" s="40">
        <f>F171/K171</f>
        <v>10.849923430321592</v>
      </c>
      <c r="M171" s="40">
        <v>214.7</v>
      </c>
    </row>
    <row r="172" spans="1:13" ht="12.75" customHeight="1" outlineLevel="1" x14ac:dyDescent="0.25">
      <c r="A172" s="15">
        <v>82</v>
      </c>
      <c r="B172" s="16" t="s">
        <v>8</v>
      </c>
      <c r="C172" s="17" t="s">
        <v>18</v>
      </c>
      <c r="D172" s="18" t="s">
        <v>18</v>
      </c>
      <c r="E172" s="19" t="s">
        <v>107</v>
      </c>
      <c r="F172" s="20">
        <v>87050</v>
      </c>
      <c r="G172" s="21">
        <v>17410</v>
      </c>
      <c r="H172" s="22">
        <f t="shared" si="8"/>
        <v>20</v>
      </c>
      <c r="I172" s="21">
        <v>69640</v>
      </c>
      <c r="J172" s="37">
        <f t="shared" si="9"/>
        <v>80</v>
      </c>
      <c r="K172" s="42">
        <v>7900</v>
      </c>
      <c r="L172" s="40">
        <f>F172/K172</f>
        <v>11.018987341772151</v>
      </c>
      <c r="M172" s="40">
        <v>404.88</v>
      </c>
    </row>
    <row r="173" spans="1:13" ht="12.75" customHeight="1" outlineLevel="1" x14ac:dyDescent="0.25">
      <c r="A173" s="15">
        <v>200</v>
      </c>
      <c r="B173" s="16" t="s">
        <v>8</v>
      </c>
      <c r="C173" s="17" t="s">
        <v>11</v>
      </c>
      <c r="D173" s="18" t="s">
        <v>11</v>
      </c>
      <c r="E173" s="19" t="s">
        <v>217</v>
      </c>
      <c r="F173" s="20">
        <v>57300</v>
      </c>
      <c r="G173" s="21">
        <v>11726</v>
      </c>
      <c r="H173" s="22">
        <f t="shared" si="8"/>
        <v>20.464223385689355</v>
      </c>
      <c r="I173" s="21">
        <v>45574</v>
      </c>
      <c r="J173" s="37">
        <f t="shared" si="9"/>
        <v>79.535776614310649</v>
      </c>
      <c r="K173" s="42">
        <v>5200</v>
      </c>
      <c r="L173" s="40">
        <f>F173/K173</f>
        <v>11.01923076923077</v>
      </c>
      <c r="M173" s="40">
        <v>516.22</v>
      </c>
    </row>
    <row r="174" spans="1:13" ht="12.75" customHeight="1" outlineLevel="1" x14ac:dyDescent="0.25">
      <c r="A174" s="15">
        <v>126</v>
      </c>
      <c r="B174" s="16" t="s">
        <v>8</v>
      </c>
      <c r="C174" s="17" t="s">
        <v>45</v>
      </c>
      <c r="D174" s="18" t="s">
        <v>45</v>
      </c>
      <c r="E174" s="19" t="s">
        <v>150</v>
      </c>
      <c r="F174" s="20">
        <v>56100</v>
      </c>
      <c r="G174" s="21">
        <v>19635</v>
      </c>
      <c r="H174" s="22">
        <f t="shared" si="8"/>
        <v>35</v>
      </c>
      <c r="I174" s="21">
        <v>36465</v>
      </c>
      <c r="J174" s="37">
        <f t="shared" si="9"/>
        <v>65</v>
      </c>
      <c r="K174" s="42">
        <v>4950</v>
      </c>
      <c r="L174" s="40">
        <f>F174/K174</f>
        <v>11.333333333333334</v>
      </c>
      <c r="M174" s="40">
        <v>241.81</v>
      </c>
    </row>
    <row r="175" spans="1:13" ht="12.75" customHeight="1" outlineLevel="1" x14ac:dyDescent="0.25">
      <c r="A175" s="15">
        <v>169</v>
      </c>
      <c r="B175" s="16" t="s">
        <v>8</v>
      </c>
      <c r="C175" s="17" t="s">
        <v>26</v>
      </c>
      <c r="D175" s="18" t="s">
        <v>26</v>
      </c>
      <c r="E175" s="19" t="s">
        <v>189</v>
      </c>
      <c r="F175" s="20">
        <v>81450</v>
      </c>
      <c r="G175" s="21">
        <v>32580</v>
      </c>
      <c r="H175" s="22">
        <f t="shared" si="8"/>
        <v>40</v>
      </c>
      <c r="I175" s="21">
        <v>48870</v>
      </c>
      <c r="J175" s="37">
        <f t="shared" si="9"/>
        <v>60</v>
      </c>
      <c r="K175" s="42">
        <v>7016</v>
      </c>
      <c r="L175" s="40">
        <f>F175/K175</f>
        <v>11.609179019384264</v>
      </c>
      <c r="M175" s="40">
        <v>360.4</v>
      </c>
    </row>
    <row r="176" spans="1:13" ht="12.75" customHeight="1" outlineLevel="1" x14ac:dyDescent="0.25">
      <c r="A176" s="15">
        <v>118</v>
      </c>
      <c r="B176" s="16" t="s">
        <v>8</v>
      </c>
      <c r="C176" s="17" t="s">
        <v>9</v>
      </c>
      <c r="D176" s="18" t="s">
        <v>9</v>
      </c>
      <c r="E176" s="19" t="s">
        <v>142</v>
      </c>
      <c r="F176" s="20">
        <v>49700</v>
      </c>
      <c r="G176" s="21">
        <v>12450</v>
      </c>
      <c r="H176" s="22">
        <f t="shared" si="8"/>
        <v>25.050301810865189</v>
      </c>
      <c r="I176" s="21">
        <v>37250</v>
      </c>
      <c r="J176" s="37">
        <f t="shared" si="9"/>
        <v>74.949698189134807</v>
      </c>
      <c r="K176" s="42">
        <v>4140</v>
      </c>
      <c r="L176" s="40">
        <f>F176/K176</f>
        <v>12.004830917874395</v>
      </c>
      <c r="M176" s="40">
        <v>274.58999999999997</v>
      </c>
    </row>
    <row r="177" spans="1:13" ht="12.75" customHeight="1" outlineLevel="1" x14ac:dyDescent="0.25">
      <c r="A177" s="15">
        <v>14</v>
      </c>
      <c r="B177" s="16" t="s">
        <v>8</v>
      </c>
      <c r="C177" s="17" t="s">
        <v>14</v>
      </c>
      <c r="D177" s="18" t="s">
        <v>14</v>
      </c>
      <c r="E177" s="19" t="s">
        <v>32</v>
      </c>
      <c r="F177" s="20">
        <v>329400</v>
      </c>
      <c r="G177" s="21">
        <v>0</v>
      </c>
      <c r="H177" s="22">
        <f t="shared" si="8"/>
        <v>0</v>
      </c>
      <c r="I177" s="21">
        <v>329400</v>
      </c>
      <c r="J177" s="37">
        <f t="shared" si="9"/>
        <v>100</v>
      </c>
      <c r="K177" s="42">
        <v>27244</v>
      </c>
      <c r="L177" s="40">
        <f>F177/K177</f>
        <v>12.090735574805462</v>
      </c>
      <c r="M177" s="40">
        <v>373.05</v>
      </c>
    </row>
    <row r="178" spans="1:13" ht="12.75" customHeight="1" outlineLevel="1" x14ac:dyDescent="0.25">
      <c r="A178" s="15">
        <v>107</v>
      </c>
      <c r="B178" s="16" t="s">
        <v>8</v>
      </c>
      <c r="C178" s="17" t="s">
        <v>52</v>
      </c>
      <c r="D178" s="18" t="s">
        <v>52</v>
      </c>
      <c r="E178" s="19" t="s">
        <v>131</v>
      </c>
      <c r="F178" s="20">
        <v>94250</v>
      </c>
      <c r="G178" s="21">
        <v>17298</v>
      </c>
      <c r="H178" s="22">
        <f t="shared" si="8"/>
        <v>18.353315649867376</v>
      </c>
      <c r="I178" s="21">
        <v>76952</v>
      </c>
      <c r="J178" s="37">
        <f t="shared" si="9"/>
        <v>81.646684350132631</v>
      </c>
      <c r="K178" s="42">
        <v>7747</v>
      </c>
      <c r="L178" s="40">
        <f>F178/K178</f>
        <v>12.165999741835549</v>
      </c>
      <c r="M178" s="40">
        <v>283.89</v>
      </c>
    </row>
    <row r="179" spans="1:13" ht="12.75" customHeight="1" outlineLevel="1" x14ac:dyDescent="0.25">
      <c r="A179" s="15">
        <v>51</v>
      </c>
      <c r="B179" s="16" t="s">
        <v>8</v>
      </c>
      <c r="C179" s="17" t="s">
        <v>18</v>
      </c>
      <c r="D179" s="18" t="s">
        <v>18</v>
      </c>
      <c r="E179" s="19" t="s">
        <v>78</v>
      </c>
      <c r="F179" s="20">
        <v>45260</v>
      </c>
      <c r="G179" s="21">
        <v>9052</v>
      </c>
      <c r="H179" s="22">
        <f t="shared" si="8"/>
        <v>20</v>
      </c>
      <c r="I179" s="21">
        <v>36208</v>
      </c>
      <c r="J179" s="37">
        <f t="shared" si="9"/>
        <v>80</v>
      </c>
      <c r="K179" s="42">
        <v>3600</v>
      </c>
      <c r="L179" s="40">
        <f>F179/K179</f>
        <v>12.572222222222223</v>
      </c>
      <c r="M179" s="40">
        <v>377.17</v>
      </c>
    </row>
    <row r="180" spans="1:13" ht="12.75" customHeight="1" outlineLevel="1" x14ac:dyDescent="0.25">
      <c r="A180" s="15">
        <v>104</v>
      </c>
      <c r="B180" s="16" t="s">
        <v>8</v>
      </c>
      <c r="C180" s="17" t="s">
        <v>26</v>
      </c>
      <c r="D180" s="18" t="s">
        <v>26</v>
      </c>
      <c r="E180" s="19" t="s">
        <v>128</v>
      </c>
      <c r="F180" s="20">
        <v>220900</v>
      </c>
      <c r="G180" s="21">
        <v>44180</v>
      </c>
      <c r="H180" s="22">
        <f t="shared" si="8"/>
        <v>20</v>
      </c>
      <c r="I180" s="21">
        <v>176720</v>
      </c>
      <c r="J180" s="37">
        <f t="shared" si="9"/>
        <v>80</v>
      </c>
      <c r="K180" s="42">
        <v>17119</v>
      </c>
      <c r="L180" s="40">
        <f>F180/K180</f>
        <v>12.903791109293767</v>
      </c>
      <c r="M180" s="40">
        <v>345.16</v>
      </c>
    </row>
    <row r="181" spans="1:13" ht="12.75" customHeight="1" outlineLevel="1" x14ac:dyDescent="0.25">
      <c r="A181" s="15">
        <v>91</v>
      </c>
      <c r="B181" s="16" t="s">
        <v>8</v>
      </c>
      <c r="C181" s="17" t="s">
        <v>22</v>
      </c>
      <c r="D181" s="18" t="s">
        <v>22</v>
      </c>
      <c r="E181" s="19" t="s">
        <v>116</v>
      </c>
      <c r="F181" s="20">
        <v>84300</v>
      </c>
      <c r="G181" s="21">
        <v>16860</v>
      </c>
      <c r="H181" s="22">
        <f t="shared" ref="H181:H212" si="10">G181/(G181+I181)*100</f>
        <v>20</v>
      </c>
      <c r="I181" s="21">
        <v>67440</v>
      </c>
      <c r="J181" s="37">
        <f t="shared" ref="J181:J212" si="11">I181/(I181+G181)*100</f>
        <v>80</v>
      </c>
      <c r="K181" s="42">
        <v>6500</v>
      </c>
      <c r="L181" s="40">
        <f>F181/K181</f>
        <v>12.969230769230769</v>
      </c>
      <c r="M181" s="40">
        <v>259.38</v>
      </c>
    </row>
    <row r="182" spans="1:13" ht="12.75" customHeight="1" outlineLevel="1" x14ac:dyDescent="0.25">
      <c r="A182" s="15">
        <v>69</v>
      </c>
      <c r="B182" s="16" t="s">
        <v>8</v>
      </c>
      <c r="C182" s="17" t="s">
        <v>24</v>
      </c>
      <c r="D182" s="18" t="s">
        <v>24</v>
      </c>
      <c r="E182" s="19" t="s">
        <v>96</v>
      </c>
      <c r="F182" s="20">
        <v>146291</v>
      </c>
      <c r="G182" s="21">
        <v>29258</v>
      </c>
      <c r="H182" s="22">
        <f t="shared" si="10"/>
        <v>19.999863286189854</v>
      </c>
      <c r="I182" s="21">
        <v>117033</v>
      </c>
      <c r="J182" s="37">
        <f t="shared" si="11"/>
        <v>80.00013671381015</v>
      </c>
      <c r="K182" s="42">
        <v>11170</v>
      </c>
      <c r="L182" s="40">
        <f>F182/K182</f>
        <v>13.096777081468218</v>
      </c>
      <c r="M182" s="40">
        <v>501</v>
      </c>
    </row>
    <row r="183" spans="1:13" ht="12.75" customHeight="1" outlineLevel="1" x14ac:dyDescent="0.25">
      <c r="A183" s="15">
        <v>24</v>
      </c>
      <c r="B183" s="16" t="s">
        <v>8</v>
      </c>
      <c r="C183" s="17" t="s">
        <v>34</v>
      </c>
      <c r="D183" s="18" t="s">
        <v>34</v>
      </c>
      <c r="E183" s="19" t="s">
        <v>47</v>
      </c>
      <c r="F183" s="23">
        <v>61230</v>
      </c>
      <c r="G183" s="24">
        <v>12246</v>
      </c>
      <c r="H183" s="22">
        <f t="shared" si="10"/>
        <v>20</v>
      </c>
      <c r="I183" s="24">
        <v>48984</v>
      </c>
      <c r="J183" s="37">
        <f t="shared" si="11"/>
        <v>80</v>
      </c>
      <c r="K183" s="42">
        <v>4630</v>
      </c>
      <c r="L183" s="40">
        <f>F183/K183</f>
        <v>13.224622030237581</v>
      </c>
      <c r="M183" s="40">
        <v>366.65</v>
      </c>
    </row>
    <row r="184" spans="1:13" ht="12.75" customHeight="1" outlineLevel="1" x14ac:dyDescent="0.25">
      <c r="A184" s="15">
        <v>148</v>
      </c>
      <c r="B184" s="16" t="s">
        <v>8</v>
      </c>
      <c r="C184" s="17" t="s">
        <v>13</v>
      </c>
      <c r="D184" s="18" t="s">
        <v>13</v>
      </c>
      <c r="E184" s="19" t="s">
        <v>169</v>
      </c>
      <c r="F184" s="20">
        <v>91200</v>
      </c>
      <c r="G184" s="21">
        <v>18240</v>
      </c>
      <c r="H184" s="22">
        <f t="shared" si="10"/>
        <v>20</v>
      </c>
      <c r="I184" s="21">
        <v>72960</v>
      </c>
      <c r="J184" s="37">
        <f t="shared" si="11"/>
        <v>80</v>
      </c>
      <c r="K184" s="42">
        <v>6800</v>
      </c>
      <c r="L184" s="40">
        <f>F184/K184</f>
        <v>13.411764705882353</v>
      </c>
      <c r="M184" s="40">
        <v>356.25</v>
      </c>
    </row>
    <row r="185" spans="1:13" ht="12.75" customHeight="1" outlineLevel="1" x14ac:dyDescent="0.25">
      <c r="A185" s="15">
        <v>90</v>
      </c>
      <c r="B185" s="16" t="s">
        <v>8</v>
      </c>
      <c r="C185" s="17" t="s">
        <v>13</v>
      </c>
      <c r="D185" s="18" t="s">
        <v>13</v>
      </c>
      <c r="E185" s="19" t="s">
        <v>115</v>
      </c>
      <c r="F185" s="23">
        <v>92700</v>
      </c>
      <c r="G185" s="24">
        <v>18540</v>
      </c>
      <c r="H185" s="22">
        <f t="shared" si="10"/>
        <v>20</v>
      </c>
      <c r="I185" s="24">
        <v>74160</v>
      </c>
      <c r="J185" s="37">
        <f t="shared" si="11"/>
        <v>80</v>
      </c>
      <c r="K185" s="42">
        <v>6300</v>
      </c>
      <c r="L185" s="40">
        <f>F185/K185</f>
        <v>14.714285714285714</v>
      </c>
      <c r="M185" s="40">
        <v>548.52</v>
      </c>
    </row>
    <row r="186" spans="1:13" ht="12.75" customHeight="1" outlineLevel="1" x14ac:dyDescent="0.25">
      <c r="A186" s="15">
        <v>156</v>
      </c>
      <c r="B186" s="16" t="s">
        <v>8</v>
      </c>
      <c r="C186" s="17" t="s">
        <v>13</v>
      </c>
      <c r="D186" s="18" t="s">
        <v>13</v>
      </c>
      <c r="E186" s="19" t="s">
        <v>177</v>
      </c>
      <c r="F186" s="23">
        <v>80369</v>
      </c>
      <c r="G186" s="24">
        <v>16074</v>
      </c>
      <c r="H186" s="22">
        <f t="shared" si="10"/>
        <v>20.000248852169371</v>
      </c>
      <c r="I186" s="24">
        <v>64295</v>
      </c>
      <c r="J186" s="37">
        <f t="shared" si="11"/>
        <v>79.999751147830636</v>
      </c>
      <c r="K186" s="42">
        <v>5450</v>
      </c>
      <c r="L186" s="40">
        <f>F186/K186</f>
        <v>14.746605504587157</v>
      </c>
      <c r="M186" s="40">
        <v>388.26</v>
      </c>
    </row>
    <row r="187" spans="1:13" ht="12.75" customHeight="1" outlineLevel="1" x14ac:dyDescent="0.25">
      <c r="A187" s="15">
        <v>25</v>
      </c>
      <c r="B187" s="16" t="s">
        <v>8</v>
      </c>
      <c r="C187" s="17" t="s">
        <v>48</v>
      </c>
      <c r="D187" s="18" t="s">
        <v>48</v>
      </c>
      <c r="E187" s="19" t="s">
        <v>49</v>
      </c>
      <c r="F187" s="20">
        <v>271210</v>
      </c>
      <c r="G187" s="21">
        <v>76240</v>
      </c>
      <c r="H187" s="22">
        <f t="shared" si="10"/>
        <v>28.111057851849118</v>
      </c>
      <c r="I187" s="21">
        <v>194970</v>
      </c>
      <c r="J187" s="37">
        <f t="shared" si="11"/>
        <v>71.888942148150875</v>
      </c>
      <c r="K187" s="42">
        <v>18000</v>
      </c>
      <c r="L187" s="40">
        <f>F187/K187</f>
        <v>15.067222222222222</v>
      </c>
      <c r="M187" s="40">
        <v>267.73</v>
      </c>
    </row>
    <row r="188" spans="1:13" ht="12.75" customHeight="1" outlineLevel="1" x14ac:dyDescent="0.25">
      <c r="A188" s="15">
        <v>45</v>
      </c>
      <c r="B188" s="16" t="s">
        <v>8</v>
      </c>
      <c r="C188" s="17" t="s">
        <v>52</v>
      </c>
      <c r="D188" s="18" t="s">
        <v>52</v>
      </c>
      <c r="E188" s="19" t="s">
        <v>73</v>
      </c>
      <c r="F188" s="20">
        <v>86243</v>
      </c>
      <c r="G188" s="21">
        <v>24598</v>
      </c>
      <c r="H188" s="22">
        <f t="shared" si="10"/>
        <v>28.521735097341232</v>
      </c>
      <c r="I188" s="21">
        <v>61645</v>
      </c>
      <c r="J188" s="37">
        <f t="shared" si="11"/>
        <v>71.478264902658765</v>
      </c>
      <c r="K188" s="42">
        <v>5647</v>
      </c>
      <c r="L188" s="40">
        <f>F188/K188</f>
        <v>15.272357003718788</v>
      </c>
      <c r="M188" s="40">
        <v>490.02</v>
      </c>
    </row>
    <row r="189" spans="1:13" ht="12.75" customHeight="1" outlineLevel="1" x14ac:dyDescent="0.25">
      <c r="A189" s="15">
        <v>86</v>
      </c>
      <c r="B189" s="16" t="s">
        <v>8</v>
      </c>
      <c r="C189" s="17" t="s">
        <v>9</v>
      </c>
      <c r="D189" s="18" t="s">
        <v>9</v>
      </c>
      <c r="E189" s="19" t="s">
        <v>110</v>
      </c>
      <c r="F189" s="20">
        <v>353650</v>
      </c>
      <c r="G189" s="21">
        <v>70730</v>
      </c>
      <c r="H189" s="22">
        <f t="shared" si="10"/>
        <v>20</v>
      </c>
      <c r="I189" s="21">
        <v>282920</v>
      </c>
      <c r="J189" s="37">
        <f t="shared" si="11"/>
        <v>80</v>
      </c>
      <c r="K189" s="42">
        <v>23000</v>
      </c>
      <c r="L189" s="40">
        <f>F189/K189</f>
        <v>15.376086956521739</v>
      </c>
      <c r="M189" s="40">
        <v>335.21</v>
      </c>
    </row>
    <row r="190" spans="1:13" ht="12.75" customHeight="1" outlineLevel="1" x14ac:dyDescent="0.25">
      <c r="A190" s="15">
        <v>150</v>
      </c>
      <c r="B190" s="16" t="s">
        <v>8</v>
      </c>
      <c r="C190" s="17" t="s">
        <v>26</v>
      </c>
      <c r="D190" s="18" t="s">
        <v>26</v>
      </c>
      <c r="E190" s="19" t="s">
        <v>171</v>
      </c>
      <c r="F190" s="20">
        <v>39750</v>
      </c>
      <c r="G190" s="21">
        <v>7950</v>
      </c>
      <c r="H190" s="22">
        <f t="shared" si="10"/>
        <v>20</v>
      </c>
      <c r="I190" s="21">
        <v>31800</v>
      </c>
      <c r="J190" s="37">
        <f t="shared" si="11"/>
        <v>80</v>
      </c>
      <c r="K190" s="42">
        <v>2584</v>
      </c>
      <c r="L190" s="40">
        <f>F190/K190</f>
        <v>15.383126934984521</v>
      </c>
      <c r="M190" s="40">
        <v>478.92</v>
      </c>
    </row>
    <row r="191" spans="1:13" ht="12.75" customHeight="1" outlineLevel="1" x14ac:dyDescent="0.25">
      <c r="A191" s="15">
        <v>102</v>
      </c>
      <c r="B191" s="16" t="s">
        <v>8</v>
      </c>
      <c r="C191" s="17" t="s">
        <v>9</v>
      </c>
      <c r="D191" s="18" t="s">
        <v>9</v>
      </c>
      <c r="E191" s="19" t="s">
        <v>127</v>
      </c>
      <c r="F191" s="20">
        <v>99250</v>
      </c>
      <c r="G191" s="21">
        <v>22200</v>
      </c>
      <c r="H191" s="22">
        <f t="shared" si="10"/>
        <v>22.367758186397985</v>
      </c>
      <c r="I191" s="21">
        <v>77050</v>
      </c>
      <c r="J191" s="37">
        <f t="shared" si="11"/>
        <v>77.632241813602008</v>
      </c>
      <c r="K191" s="42">
        <v>6400</v>
      </c>
      <c r="L191" s="40">
        <f>F191/K191</f>
        <v>15.5078125</v>
      </c>
      <c r="M191" s="40">
        <v>395.42</v>
      </c>
    </row>
    <row r="192" spans="1:13" ht="12.75" customHeight="1" outlineLevel="1" x14ac:dyDescent="0.25">
      <c r="A192" s="15">
        <v>105</v>
      </c>
      <c r="B192" s="16" t="s">
        <v>8</v>
      </c>
      <c r="C192" s="17" t="s">
        <v>50</v>
      </c>
      <c r="D192" s="18" t="s">
        <v>50</v>
      </c>
      <c r="E192" s="19" t="s">
        <v>129</v>
      </c>
      <c r="F192" s="20">
        <v>67193</v>
      </c>
      <c r="G192" s="21">
        <v>16309</v>
      </c>
      <c r="H192" s="22">
        <f t="shared" si="10"/>
        <v>24.271873558257557</v>
      </c>
      <c r="I192" s="21">
        <v>50884</v>
      </c>
      <c r="J192" s="37">
        <f t="shared" si="11"/>
        <v>75.728126441742432</v>
      </c>
      <c r="K192" s="42">
        <v>4150</v>
      </c>
      <c r="L192" s="40">
        <f>F192/K192</f>
        <v>16.191084337349398</v>
      </c>
      <c r="M192" s="40">
        <v>212.64</v>
      </c>
    </row>
    <row r="193" spans="1:13" ht="12.75" customHeight="1" outlineLevel="1" x14ac:dyDescent="0.25">
      <c r="A193" s="15">
        <v>161</v>
      </c>
      <c r="B193" s="16" t="s">
        <v>8</v>
      </c>
      <c r="C193" s="17" t="s">
        <v>13</v>
      </c>
      <c r="D193" s="18" t="s">
        <v>13</v>
      </c>
      <c r="E193" s="19" t="s">
        <v>181</v>
      </c>
      <c r="F193" s="20">
        <v>82690</v>
      </c>
      <c r="G193" s="21">
        <v>16538</v>
      </c>
      <c r="H193" s="22">
        <f t="shared" si="10"/>
        <v>20</v>
      </c>
      <c r="I193" s="21">
        <v>66152</v>
      </c>
      <c r="J193" s="37">
        <f t="shared" si="11"/>
        <v>80</v>
      </c>
      <c r="K193" s="42">
        <v>5100</v>
      </c>
      <c r="L193" s="40">
        <f>F193/K193</f>
        <v>16.213725490196079</v>
      </c>
      <c r="M193" s="40">
        <v>578.25</v>
      </c>
    </row>
    <row r="194" spans="1:13" ht="12.75" customHeight="1" outlineLevel="1" x14ac:dyDescent="0.25">
      <c r="A194" s="15">
        <v>113</v>
      </c>
      <c r="B194" s="16" t="s">
        <v>8</v>
      </c>
      <c r="C194" s="17" t="s">
        <v>24</v>
      </c>
      <c r="D194" s="18" t="s">
        <v>24</v>
      </c>
      <c r="E194" s="19" t="s">
        <v>137</v>
      </c>
      <c r="F194" s="20">
        <v>267748</v>
      </c>
      <c r="G194" s="21">
        <v>53550</v>
      </c>
      <c r="H194" s="22">
        <f t="shared" si="10"/>
        <v>20.000149394206492</v>
      </c>
      <c r="I194" s="21">
        <v>214198</v>
      </c>
      <c r="J194" s="37">
        <f t="shared" si="11"/>
        <v>79.999850605793512</v>
      </c>
      <c r="K194" s="42">
        <v>16500</v>
      </c>
      <c r="L194" s="40">
        <f>F194/K194</f>
        <v>16.227151515151515</v>
      </c>
      <c r="M194" s="40">
        <v>312.06</v>
      </c>
    </row>
    <row r="195" spans="1:13" ht="12.75" customHeight="1" outlineLevel="1" x14ac:dyDescent="0.25">
      <c r="A195" s="15">
        <v>173</v>
      </c>
      <c r="B195" s="16" t="s">
        <v>8</v>
      </c>
      <c r="C195" s="17" t="s">
        <v>22</v>
      </c>
      <c r="D195" s="18" t="s">
        <v>22</v>
      </c>
      <c r="E195" s="19" t="s">
        <v>191</v>
      </c>
      <c r="F195" s="20">
        <v>327935</v>
      </c>
      <c r="G195" s="21">
        <v>65587</v>
      </c>
      <c r="H195" s="22">
        <f t="shared" si="10"/>
        <v>20</v>
      </c>
      <c r="I195" s="21">
        <v>262348</v>
      </c>
      <c r="J195" s="37">
        <f t="shared" si="11"/>
        <v>80</v>
      </c>
      <c r="K195" s="42">
        <v>20200</v>
      </c>
      <c r="L195" s="40">
        <f>F195/K195</f>
        <v>16.234405940594058</v>
      </c>
      <c r="M195" s="40">
        <v>417.75</v>
      </c>
    </row>
    <row r="196" spans="1:13" ht="12.75" customHeight="1" outlineLevel="1" x14ac:dyDescent="0.25">
      <c r="A196" s="15">
        <v>128</v>
      </c>
      <c r="B196" s="16" t="s">
        <v>8</v>
      </c>
      <c r="C196" s="17" t="s">
        <v>18</v>
      </c>
      <c r="D196" s="18" t="s">
        <v>18</v>
      </c>
      <c r="E196" s="19" t="s">
        <v>151</v>
      </c>
      <c r="F196" s="20">
        <v>820300</v>
      </c>
      <c r="G196" s="21">
        <v>0</v>
      </c>
      <c r="H196" s="22">
        <f t="shared" si="10"/>
        <v>0</v>
      </c>
      <c r="I196" s="21">
        <v>820300</v>
      </c>
      <c r="J196" s="37">
        <f t="shared" si="11"/>
        <v>100</v>
      </c>
      <c r="K196" s="42">
        <v>49755</v>
      </c>
      <c r="L196" s="40">
        <f>F196/K196</f>
        <v>16.486785247713797</v>
      </c>
      <c r="M196" s="40">
        <v>253.81</v>
      </c>
    </row>
    <row r="197" spans="1:13" ht="12.75" customHeight="1" outlineLevel="1" x14ac:dyDescent="0.25">
      <c r="A197" s="15">
        <v>47</v>
      </c>
      <c r="B197" s="16" t="s">
        <v>8</v>
      </c>
      <c r="C197" s="17" t="s">
        <v>52</v>
      </c>
      <c r="D197" s="18" t="s">
        <v>52</v>
      </c>
      <c r="E197" s="19" t="s">
        <v>74</v>
      </c>
      <c r="F197" s="20">
        <v>306365</v>
      </c>
      <c r="G197" s="21">
        <v>60847</v>
      </c>
      <c r="H197" s="22">
        <f t="shared" si="10"/>
        <v>19.860950173812284</v>
      </c>
      <c r="I197" s="21">
        <v>245518</v>
      </c>
      <c r="J197" s="37">
        <f t="shared" si="11"/>
        <v>80.139049826187716</v>
      </c>
      <c r="K197" s="42">
        <v>18549</v>
      </c>
      <c r="L197" s="40">
        <f>F197/K197</f>
        <v>16.516523801822199</v>
      </c>
      <c r="M197" s="40">
        <v>338.15</v>
      </c>
    </row>
    <row r="198" spans="1:13" ht="12.75" customHeight="1" outlineLevel="1" x14ac:dyDescent="0.25">
      <c r="A198" s="15">
        <v>196</v>
      </c>
      <c r="B198" s="16" t="s">
        <v>8</v>
      </c>
      <c r="C198" s="17" t="s">
        <v>34</v>
      </c>
      <c r="D198" s="18" t="s">
        <v>34</v>
      </c>
      <c r="E198" s="19" t="s">
        <v>213</v>
      </c>
      <c r="F198" s="20">
        <v>120810</v>
      </c>
      <c r="G198" s="21">
        <v>24162</v>
      </c>
      <c r="H198" s="22">
        <f t="shared" si="10"/>
        <v>20</v>
      </c>
      <c r="I198" s="21">
        <v>96648</v>
      </c>
      <c r="J198" s="37">
        <f t="shared" si="11"/>
        <v>80</v>
      </c>
      <c r="K198" s="42">
        <v>7200</v>
      </c>
      <c r="L198" s="40">
        <f>F198/K198</f>
        <v>16.779166666666665</v>
      </c>
      <c r="M198" s="40">
        <v>279.64999999999998</v>
      </c>
    </row>
    <row r="199" spans="1:13" ht="12.75" customHeight="1" outlineLevel="1" x14ac:dyDescent="0.25">
      <c r="A199" s="15">
        <v>139</v>
      </c>
      <c r="B199" s="16" t="s">
        <v>8</v>
      </c>
      <c r="C199" s="17" t="s">
        <v>59</v>
      </c>
      <c r="D199" s="18" t="s">
        <v>59</v>
      </c>
      <c r="E199" s="19" t="s">
        <v>160</v>
      </c>
      <c r="F199" s="20">
        <v>58241</v>
      </c>
      <c r="G199" s="21">
        <v>4382</v>
      </c>
      <c r="H199" s="22">
        <f t="shared" si="10"/>
        <v>7.5239092735358257</v>
      </c>
      <c r="I199" s="21">
        <v>53859</v>
      </c>
      <c r="J199" s="37">
        <f t="shared" si="11"/>
        <v>92.476090726464179</v>
      </c>
      <c r="K199" s="42">
        <v>3453</v>
      </c>
      <c r="L199" s="40">
        <f>F199/K199</f>
        <v>16.866782507964089</v>
      </c>
      <c r="M199" s="40">
        <v>252.13</v>
      </c>
    </row>
    <row r="200" spans="1:13" ht="12.75" customHeight="1" outlineLevel="1" x14ac:dyDescent="0.25">
      <c r="A200" s="15">
        <v>115</v>
      </c>
      <c r="B200" s="16" t="s">
        <v>8</v>
      </c>
      <c r="C200" s="17" t="s">
        <v>14</v>
      </c>
      <c r="D200" s="18" t="s">
        <v>14</v>
      </c>
      <c r="E200" s="19" t="s">
        <v>139</v>
      </c>
      <c r="F200" s="20">
        <v>76650</v>
      </c>
      <c r="G200" s="21">
        <v>19071</v>
      </c>
      <c r="H200" s="22">
        <f t="shared" si="10"/>
        <v>24.880626223091976</v>
      </c>
      <c r="I200" s="21">
        <v>57579</v>
      </c>
      <c r="J200" s="37">
        <f t="shared" si="11"/>
        <v>75.11937377690802</v>
      </c>
      <c r="K200" s="42">
        <v>4375</v>
      </c>
      <c r="L200" s="40">
        <f>F200/K200</f>
        <v>17.52</v>
      </c>
      <c r="M200" s="40">
        <v>330.39</v>
      </c>
    </row>
    <row r="201" spans="1:13" ht="12.75" customHeight="1" outlineLevel="1" x14ac:dyDescent="0.25">
      <c r="A201" s="15">
        <v>166</v>
      </c>
      <c r="B201" s="16" t="s">
        <v>8</v>
      </c>
      <c r="C201" s="17" t="s">
        <v>22</v>
      </c>
      <c r="D201" s="18" t="s">
        <v>22</v>
      </c>
      <c r="E201" s="19" t="s">
        <v>186</v>
      </c>
      <c r="F201" s="20">
        <v>71950</v>
      </c>
      <c r="G201" s="21">
        <v>14390</v>
      </c>
      <c r="H201" s="22">
        <f t="shared" si="10"/>
        <v>20</v>
      </c>
      <c r="I201" s="21">
        <v>57560</v>
      </c>
      <c r="J201" s="37">
        <f t="shared" si="11"/>
        <v>80</v>
      </c>
      <c r="K201" s="42">
        <v>4040</v>
      </c>
      <c r="L201" s="40">
        <f>F201/K201</f>
        <v>17.809405940594058</v>
      </c>
      <c r="M201" s="40">
        <v>384.76</v>
      </c>
    </row>
    <row r="202" spans="1:13" ht="12.75" customHeight="1" outlineLevel="1" x14ac:dyDescent="0.25">
      <c r="A202" s="15">
        <v>119</v>
      </c>
      <c r="B202" s="16" t="s">
        <v>8</v>
      </c>
      <c r="C202" s="17" t="s">
        <v>50</v>
      </c>
      <c r="D202" s="18" t="s">
        <v>50</v>
      </c>
      <c r="E202" s="19" t="s">
        <v>143</v>
      </c>
      <c r="F202" s="20">
        <v>270960</v>
      </c>
      <c r="G202" s="21">
        <v>54355</v>
      </c>
      <c r="H202" s="22">
        <f t="shared" si="10"/>
        <v>20.060156480661355</v>
      </c>
      <c r="I202" s="21">
        <v>216605</v>
      </c>
      <c r="J202" s="37">
        <f t="shared" si="11"/>
        <v>79.939843519338652</v>
      </c>
      <c r="K202" s="42">
        <v>14850</v>
      </c>
      <c r="L202" s="40">
        <f>F202/K202</f>
        <v>18.246464646464645</v>
      </c>
      <c r="M202" s="40">
        <v>192.17</v>
      </c>
    </row>
    <row r="203" spans="1:13" ht="12.75" customHeight="1" outlineLevel="1" x14ac:dyDescent="0.25">
      <c r="A203" s="15">
        <v>122</v>
      </c>
      <c r="B203" s="16" t="s">
        <v>8</v>
      </c>
      <c r="C203" s="17" t="s">
        <v>50</v>
      </c>
      <c r="D203" s="18" t="s">
        <v>50</v>
      </c>
      <c r="E203" s="19" t="s">
        <v>146</v>
      </c>
      <c r="F203" s="20">
        <v>34800</v>
      </c>
      <c r="G203" s="21">
        <v>6960</v>
      </c>
      <c r="H203" s="22">
        <f t="shared" si="10"/>
        <v>20</v>
      </c>
      <c r="I203" s="21">
        <v>27840</v>
      </c>
      <c r="J203" s="37">
        <f t="shared" si="11"/>
        <v>80</v>
      </c>
      <c r="K203" s="42">
        <v>1850</v>
      </c>
      <c r="L203" s="40">
        <f>F203/K203</f>
        <v>18.810810810810811</v>
      </c>
      <c r="M203" s="40">
        <v>287.60000000000002</v>
      </c>
    </row>
    <row r="204" spans="1:13" ht="12.75" customHeight="1" outlineLevel="1" x14ac:dyDescent="0.25">
      <c r="A204" s="15">
        <v>13</v>
      </c>
      <c r="B204" s="16" t="s">
        <v>8</v>
      </c>
      <c r="C204" s="17" t="s">
        <v>14</v>
      </c>
      <c r="D204" s="18" t="s">
        <v>14</v>
      </c>
      <c r="E204" s="19" t="s">
        <v>32</v>
      </c>
      <c r="F204" s="20">
        <v>241545</v>
      </c>
      <c r="G204" s="21">
        <v>42545</v>
      </c>
      <c r="H204" s="22">
        <f t="shared" si="10"/>
        <v>17.613695170672131</v>
      </c>
      <c r="I204" s="21">
        <v>199000</v>
      </c>
      <c r="J204" s="37">
        <f t="shared" si="11"/>
        <v>82.386304829327869</v>
      </c>
      <c r="K204" s="42">
        <v>12566</v>
      </c>
      <c r="L204" s="40">
        <f>F204/K204</f>
        <v>19.222107273595416</v>
      </c>
      <c r="M204" s="40">
        <v>431.33</v>
      </c>
    </row>
    <row r="205" spans="1:13" ht="12.75" customHeight="1" outlineLevel="1" x14ac:dyDescent="0.25">
      <c r="A205" s="15">
        <v>207</v>
      </c>
      <c r="B205" s="16" t="s">
        <v>8</v>
      </c>
      <c r="C205" s="17" t="s">
        <v>26</v>
      </c>
      <c r="D205" s="18" t="s">
        <v>26</v>
      </c>
      <c r="E205" s="19" t="s">
        <v>224</v>
      </c>
      <c r="F205" s="20">
        <v>88700</v>
      </c>
      <c r="G205" s="21">
        <v>18826</v>
      </c>
      <c r="H205" s="22">
        <f t="shared" si="10"/>
        <v>21.224351747463359</v>
      </c>
      <c r="I205" s="21">
        <v>69874</v>
      </c>
      <c r="J205" s="37">
        <f t="shared" si="11"/>
        <v>78.775648252536641</v>
      </c>
      <c r="K205" s="42">
        <v>4589</v>
      </c>
      <c r="L205" s="40">
        <f>F205/K205</f>
        <v>19.328829810416213</v>
      </c>
      <c r="M205" s="40">
        <v>382.33</v>
      </c>
    </row>
    <row r="206" spans="1:13" ht="12.75" customHeight="1" outlineLevel="1" x14ac:dyDescent="0.25">
      <c r="A206" s="15">
        <v>71</v>
      </c>
      <c r="B206" s="16" t="s">
        <v>8</v>
      </c>
      <c r="C206" s="17" t="s">
        <v>18</v>
      </c>
      <c r="D206" s="18" t="s">
        <v>18</v>
      </c>
      <c r="E206" s="19" t="s">
        <v>98</v>
      </c>
      <c r="F206" s="20">
        <v>175849</v>
      </c>
      <c r="G206" s="21">
        <v>46889</v>
      </c>
      <c r="H206" s="22">
        <f t="shared" si="10"/>
        <v>26.664354076508822</v>
      </c>
      <c r="I206" s="21">
        <v>128960</v>
      </c>
      <c r="J206" s="37">
        <f t="shared" si="11"/>
        <v>73.335645923491171</v>
      </c>
      <c r="K206" s="42">
        <v>9000</v>
      </c>
      <c r="L206" s="40">
        <f>F206/K206</f>
        <v>19.538777777777778</v>
      </c>
      <c r="M206" s="40">
        <v>267.25</v>
      </c>
    </row>
    <row r="207" spans="1:13" ht="12.75" customHeight="1" outlineLevel="1" x14ac:dyDescent="0.25">
      <c r="A207" s="15">
        <v>44</v>
      </c>
      <c r="B207" s="16" t="s">
        <v>8</v>
      </c>
      <c r="C207" s="17" t="s">
        <v>70</v>
      </c>
      <c r="D207" s="18" t="s">
        <v>70</v>
      </c>
      <c r="E207" s="19" t="s">
        <v>72</v>
      </c>
      <c r="F207" s="20">
        <v>78600</v>
      </c>
      <c r="G207" s="21">
        <v>14900</v>
      </c>
      <c r="H207" s="22">
        <f t="shared" si="10"/>
        <v>18.956743002544528</v>
      </c>
      <c r="I207" s="21">
        <v>63700</v>
      </c>
      <c r="J207" s="37">
        <f t="shared" si="11"/>
        <v>81.043256997455472</v>
      </c>
      <c r="K207" s="42">
        <v>4000</v>
      </c>
      <c r="L207" s="40">
        <f>F207/K207</f>
        <v>19.649999999999999</v>
      </c>
      <c r="M207" s="40">
        <v>436.67</v>
      </c>
    </row>
    <row r="208" spans="1:13" ht="12.75" customHeight="1" outlineLevel="1" x14ac:dyDescent="0.25">
      <c r="A208" s="15">
        <v>41</v>
      </c>
      <c r="B208" s="16" t="s">
        <v>8</v>
      </c>
      <c r="C208" s="17" t="s">
        <v>16</v>
      </c>
      <c r="D208" s="18" t="s">
        <v>16</v>
      </c>
      <c r="E208" s="19" t="s">
        <v>68</v>
      </c>
      <c r="F208" s="23">
        <v>144900</v>
      </c>
      <c r="G208" s="24">
        <v>28980</v>
      </c>
      <c r="H208" s="22">
        <f t="shared" si="10"/>
        <v>20</v>
      </c>
      <c r="I208" s="24">
        <v>115920</v>
      </c>
      <c r="J208" s="37">
        <f t="shared" si="11"/>
        <v>80</v>
      </c>
      <c r="K208" s="42">
        <v>7341</v>
      </c>
      <c r="L208" s="40">
        <f>F208/K208</f>
        <v>19.738455251328158</v>
      </c>
      <c r="M208" s="40">
        <v>384.35</v>
      </c>
    </row>
    <row r="209" spans="1:13" ht="12.75" customHeight="1" outlineLevel="1" x14ac:dyDescent="0.25">
      <c r="A209" s="15">
        <v>74</v>
      </c>
      <c r="B209" s="16" t="s">
        <v>8</v>
      </c>
      <c r="C209" s="17" t="s">
        <v>59</v>
      </c>
      <c r="D209" s="18" t="s">
        <v>59</v>
      </c>
      <c r="E209" s="19" t="s">
        <v>100</v>
      </c>
      <c r="F209" s="20">
        <v>422919</v>
      </c>
      <c r="G209" s="21">
        <v>84584</v>
      </c>
      <c r="H209" s="22">
        <f t="shared" si="10"/>
        <v>20.000047290379484</v>
      </c>
      <c r="I209" s="21">
        <v>338335</v>
      </c>
      <c r="J209" s="37">
        <f t="shared" si="11"/>
        <v>79.999952709620516</v>
      </c>
      <c r="K209" s="42">
        <v>19361</v>
      </c>
      <c r="L209" s="40">
        <f>F209/K209</f>
        <v>21.843861370796962</v>
      </c>
      <c r="M209" s="40">
        <v>181.67</v>
      </c>
    </row>
    <row r="210" spans="1:13" ht="12.75" customHeight="1" outlineLevel="1" x14ac:dyDescent="0.25">
      <c r="A210" s="15">
        <v>209</v>
      </c>
      <c r="B210" s="16" t="s">
        <v>8</v>
      </c>
      <c r="C210" s="17" t="s">
        <v>226</v>
      </c>
      <c r="D210" s="18" t="s">
        <v>226</v>
      </c>
      <c r="E210" s="19" t="s">
        <v>227</v>
      </c>
      <c r="F210" s="20">
        <v>1481146</v>
      </c>
      <c r="G210" s="21">
        <v>296229</v>
      </c>
      <c r="H210" s="22">
        <f t="shared" si="10"/>
        <v>19.999986496942231</v>
      </c>
      <c r="I210" s="21">
        <v>1184917</v>
      </c>
      <c r="J210" s="37">
        <f t="shared" si="11"/>
        <v>80.000013503057772</v>
      </c>
      <c r="K210" s="42">
        <v>66500</v>
      </c>
      <c r="L210" s="40">
        <f>F210/K210</f>
        <v>22.272872180451127</v>
      </c>
      <c r="M210" s="40">
        <v>212.35</v>
      </c>
    </row>
    <row r="211" spans="1:13" ht="12.75" customHeight="1" outlineLevel="1" x14ac:dyDescent="0.25">
      <c r="A211" s="15">
        <v>85</v>
      </c>
      <c r="B211" s="16" t="s">
        <v>8</v>
      </c>
      <c r="C211" s="17" t="s">
        <v>9</v>
      </c>
      <c r="D211" s="18" t="s">
        <v>9</v>
      </c>
      <c r="E211" s="19" t="s">
        <v>110</v>
      </c>
      <c r="F211" s="20">
        <v>233820</v>
      </c>
      <c r="G211" s="21">
        <v>48120</v>
      </c>
      <c r="H211" s="22">
        <f t="shared" si="10"/>
        <v>20.579933282011805</v>
      </c>
      <c r="I211" s="21">
        <v>185700</v>
      </c>
      <c r="J211" s="37">
        <f t="shared" si="11"/>
        <v>79.420066717988192</v>
      </c>
      <c r="K211" s="42">
        <v>10250</v>
      </c>
      <c r="L211" s="40">
        <f>F211/K211</f>
        <v>22.811707317073171</v>
      </c>
      <c r="M211" s="40">
        <v>322.51</v>
      </c>
    </row>
    <row r="212" spans="1:13" ht="12.75" customHeight="1" outlineLevel="1" x14ac:dyDescent="0.25">
      <c r="A212" s="15">
        <v>152</v>
      </c>
      <c r="B212" s="16" t="s">
        <v>8</v>
      </c>
      <c r="C212" s="17" t="s">
        <v>26</v>
      </c>
      <c r="D212" s="18" t="s">
        <v>26</v>
      </c>
      <c r="E212" s="19" t="s">
        <v>173</v>
      </c>
      <c r="F212" s="20">
        <v>71800</v>
      </c>
      <c r="G212" s="21">
        <v>14360</v>
      </c>
      <c r="H212" s="22">
        <f t="shared" si="10"/>
        <v>20</v>
      </c>
      <c r="I212" s="21">
        <v>57440</v>
      </c>
      <c r="J212" s="37">
        <f t="shared" si="11"/>
        <v>80</v>
      </c>
      <c r="K212" s="42">
        <v>2729</v>
      </c>
      <c r="L212" s="40">
        <f>F212/K212</f>
        <v>26.310003664345913</v>
      </c>
      <c r="M212" s="40">
        <v>341.9</v>
      </c>
    </row>
    <row r="213" spans="1:13" ht="12.75" customHeight="1" outlineLevel="1" x14ac:dyDescent="0.25">
      <c r="A213" s="15">
        <v>12</v>
      </c>
      <c r="B213" s="16" t="s">
        <v>8</v>
      </c>
      <c r="C213" s="17" t="s">
        <v>30</v>
      </c>
      <c r="D213" s="18" t="s">
        <v>30</v>
      </c>
      <c r="E213" s="19" t="s">
        <v>31</v>
      </c>
      <c r="F213" s="23">
        <v>97850</v>
      </c>
      <c r="G213" s="24">
        <v>19570</v>
      </c>
      <c r="H213" s="22">
        <f t="shared" ref="H213:H218" si="12">G213/(G213+I213)*100</f>
        <v>20</v>
      </c>
      <c r="I213" s="24">
        <v>78280</v>
      </c>
      <c r="J213" s="37">
        <f t="shared" ref="J213:J218" si="13">I213/(I213+G213)*100</f>
        <v>80</v>
      </c>
      <c r="K213" s="42">
        <v>3510</v>
      </c>
      <c r="L213" s="40">
        <f>F213/K213</f>
        <v>27.877492877492877</v>
      </c>
      <c r="M213" s="40">
        <v>373.47</v>
      </c>
    </row>
    <row r="214" spans="1:13" ht="12.75" customHeight="1" outlineLevel="1" x14ac:dyDescent="0.25">
      <c r="A214" s="15">
        <v>183</v>
      </c>
      <c r="B214" s="16" t="s">
        <v>8</v>
      </c>
      <c r="C214" s="17" t="s">
        <v>22</v>
      </c>
      <c r="D214" s="18" t="s">
        <v>22</v>
      </c>
      <c r="E214" s="19" t="s">
        <v>201</v>
      </c>
      <c r="F214" s="20">
        <v>150542</v>
      </c>
      <c r="G214" s="21">
        <v>30109</v>
      </c>
      <c r="H214" s="22">
        <f t="shared" si="12"/>
        <v>20.000398559870337</v>
      </c>
      <c r="I214" s="21">
        <v>120433</v>
      </c>
      <c r="J214" s="37">
        <f t="shared" si="13"/>
        <v>79.999601440129666</v>
      </c>
      <c r="K214" s="42">
        <v>5200</v>
      </c>
      <c r="L214" s="40">
        <f>F214/K214</f>
        <v>28.950384615384614</v>
      </c>
      <c r="M214" s="40">
        <v>471.92</v>
      </c>
    </row>
    <row r="215" spans="1:13" ht="12.75" customHeight="1" outlineLevel="1" x14ac:dyDescent="0.25">
      <c r="A215" s="15">
        <v>146</v>
      </c>
      <c r="B215" s="16" t="s">
        <v>8</v>
      </c>
      <c r="C215" s="17" t="s">
        <v>50</v>
      </c>
      <c r="D215" s="18" t="s">
        <v>50</v>
      </c>
      <c r="E215" s="19" t="s">
        <v>167</v>
      </c>
      <c r="F215" s="20">
        <v>217650</v>
      </c>
      <c r="G215" s="21">
        <v>43530</v>
      </c>
      <c r="H215" s="22">
        <f t="shared" si="12"/>
        <v>20</v>
      </c>
      <c r="I215" s="21">
        <v>174120</v>
      </c>
      <c r="J215" s="37">
        <f t="shared" si="13"/>
        <v>80</v>
      </c>
      <c r="K215" s="42">
        <v>4870</v>
      </c>
      <c r="L215" s="40">
        <f>F215/K215</f>
        <v>44.691991786447637</v>
      </c>
      <c r="M215" s="40">
        <v>425.1</v>
      </c>
    </row>
    <row r="216" spans="1:13" ht="12.75" customHeight="1" outlineLevel="1" x14ac:dyDescent="0.25">
      <c r="A216" s="15">
        <v>127</v>
      </c>
      <c r="B216" s="16" t="s">
        <v>8</v>
      </c>
      <c r="C216" s="17" t="s">
        <v>18</v>
      </c>
      <c r="D216" s="59" t="s">
        <v>18</v>
      </c>
      <c r="E216" s="60" t="s">
        <v>151</v>
      </c>
      <c r="F216" s="61">
        <v>524500</v>
      </c>
      <c r="G216" s="61">
        <v>107790</v>
      </c>
      <c r="H216" s="62">
        <f t="shared" si="12"/>
        <v>20.551000953288849</v>
      </c>
      <c r="I216" s="61">
        <v>416710</v>
      </c>
      <c r="J216" s="63">
        <f t="shared" si="13"/>
        <v>79.448999046711151</v>
      </c>
      <c r="K216" s="64">
        <v>11133</v>
      </c>
      <c r="L216" s="65">
        <f>F216/K216</f>
        <v>47.112188987694239</v>
      </c>
      <c r="M216" s="65">
        <v>554.44000000000005</v>
      </c>
    </row>
    <row r="217" spans="1:13" ht="12.75" customHeight="1" outlineLevel="1" x14ac:dyDescent="0.25">
      <c r="A217" s="15">
        <v>176</v>
      </c>
      <c r="B217" s="16" t="s">
        <v>8</v>
      </c>
      <c r="C217" s="17" t="s">
        <v>52</v>
      </c>
      <c r="D217" s="18" t="s">
        <v>52</v>
      </c>
      <c r="E217" s="19" t="s">
        <v>194</v>
      </c>
      <c r="F217" s="20">
        <v>268310</v>
      </c>
      <c r="G217" s="21">
        <v>53662</v>
      </c>
      <c r="H217" s="22">
        <f t="shared" si="12"/>
        <v>20</v>
      </c>
      <c r="I217" s="21">
        <v>214648</v>
      </c>
      <c r="J217" s="37">
        <f t="shared" si="13"/>
        <v>80</v>
      </c>
      <c r="K217" s="42">
        <v>4605</v>
      </c>
      <c r="L217" s="40">
        <f>F217/K217</f>
        <v>58.264929424538543</v>
      </c>
      <c r="M217" s="40">
        <v>594.91999999999996</v>
      </c>
    </row>
    <row r="218" spans="1:13" ht="12.75" customHeight="1" outlineLevel="1" thickBot="1" x14ac:dyDescent="0.3">
      <c r="A218" s="15">
        <v>133</v>
      </c>
      <c r="B218" s="16" t="s">
        <v>8</v>
      </c>
      <c r="C218" s="17" t="s">
        <v>30</v>
      </c>
      <c r="D218" s="26" t="s">
        <v>30</v>
      </c>
      <c r="E218" s="27" t="s">
        <v>155</v>
      </c>
      <c r="F218" s="28">
        <v>6100</v>
      </c>
      <c r="G218" s="29">
        <v>1400</v>
      </c>
      <c r="H218" s="30">
        <f t="shared" si="12"/>
        <v>22.950819672131146</v>
      </c>
      <c r="I218" s="29">
        <v>4700</v>
      </c>
      <c r="J218" s="38">
        <f t="shared" si="13"/>
        <v>77.049180327868854</v>
      </c>
      <c r="K218" s="42"/>
      <c r="L218" s="40" t="s">
        <v>232</v>
      </c>
      <c r="M218" s="40">
        <v>254.17</v>
      </c>
    </row>
    <row r="219" spans="1:13" ht="13.8" thickTop="1" x14ac:dyDescent="0.25"/>
    <row r="220" spans="1:13" ht="14.4" x14ac:dyDescent="0.3">
      <c r="F220"/>
      <c r="G220"/>
      <c r="H220"/>
      <c r="I220"/>
      <c r="J220" s="31"/>
      <c r="K220" s="31"/>
    </row>
    <row r="222" spans="1:13" x14ac:dyDescent="0.25">
      <c r="E222" s="34">
        <v>7.19</v>
      </c>
    </row>
  </sheetData>
  <autoFilter ref="A5:J218" xr:uid="{00000000-0009-0000-0000-000000000000}"/>
  <sortState xmlns:xlrd2="http://schemas.microsoft.com/office/spreadsheetml/2017/richdata2" ref="A6:M218">
    <sortCondition ref="L154:L218"/>
  </sortState>
  <mergeCells count="11">
    <mergeCell ref="M3:M4"/>
    <mergeCell ref="K3:K4"/>
    <mergeCell ref="L3:L4"/>
    <mergeCell ref="D1:J1"/>
    <mergeCell ref="A3:A4"/>
    <mergeCell ref="B3:B4"/>
    <mergeCell ref="C3:C4"/>
    <mergeCell ref="D3:D4"/>
    <mergeCell ref="E3:E4"/>
    <mergeCell ref="G3:H3"/>
    <mergeCell ref="I3:J3"/>
  </mergeCells>
  <pageMargins left="0.74803149606299213" right="0.74803149606299213" top="0.98425196850393704" bottom="0.98425196850393704" header="0.51181102362204722" footer="0.51181102362204722"/>
  <pageSetup orientation="portrait" horizontalDpi="300" verticalDpi="300" r:id="rId1"/>
  <headerFooter alignWithMargins="0">
    <oddHeader>&amp;CZałącznik Nr 2 – zasiłki celowe wydatki za 2023 rok podział gminy Posiłek w szkole i w domu (moduł I i II) – woj. lubelskie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86BA-475F-4838-AFA5-1AB90F3F9BE2}">
  <dimension ref="A1"/>
  <sheetViews>
    <sheetView topLeftCell="A1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eprokopczuk</dc:creator>
  <cp:lastModifiedBy>Tomasz Włodek</cp:lastModifiedBy>
  <dcterms:created xsi:type="dcterms:W3CDTF">2024-11-15T11:01:05Z</dcterms:created>
  <dcterms:modified xsi:type="dcterms:W3CDTF">2026-10-26T20:56:25Z</dcterms:modified>
</cp:coreProperties>
</file>